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883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процедур'!$A$1:$AI$363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25" i="5" l="1"/>
  <c r="AB145" i="5"/>
  <c r="AB341" i="5" l="1"/>
  <c r="AA341" i="5"/>
  <c r="AB286" i="5"/>
  <c r="AA286" i="5"/>
  <c r="AB234" i="5"/>
  <c r="AA234" i="5"/>
  <c r="AB188" i="5"/>
  <c r="AA188" i="5"/>
  <c r="AB151" i="5"/>
  <c r="AA151" i="5"/>
  <c r="AB117" i="5"/>
  <c r="AA117" i="5"/>
  <c r="AC117" i="5" l="1"/>
  <c r="AC151" i="5"/>
  <c r="AC188" i="5"/>
  <c r="AC234" i="5"/>
  <c r="AC286" i="5"/>
  <c r="AC341" i="5"/>
  <c r="AB360" i="5"/>
  <c r="AB361" i="5"/>
  <c r="AB359" i="5"/>
  <c r="AB354" i="5"/>
  <c r="AB355" i="5"/>
  <c r="AB356" i="5"/>
  <c r="AB357" i="5"/>
  <c r="AB358" i="5"/>
  <c r="AB353" i="5"/>
  <c r="AB348" i="5"/>
  <c r="AB349" i="5"/>
  <c r="AB350" i="5"/>
  <c r="AB351" i="5"/>
  <c r="AB352" i="5"/>
  <c r="AB347" i="5"/>
  <c r="AB345" i="5"/>
  <c r="AB346" i="5"/>
  <c r="AB344" i="5"/>
  <c r="AB342" i="5"/>
  <c r="AB343" i="5"/>
  <c r="AB339" i="5"/>
  <c r="AB340" i="5"/>
  <c r="AB338" i="5"/>
  <c r="AB336" i="5"/>
  <c r="AB337" i="5"/>
  <c r="AB335" i="5"/>
  <c r="AB330" i="5"/>
  <c r="AB331" i="5"/>
  <c r="AB332" i="5"/>
  <c r="AB333" i="5"/>
  <c r="AB334" i="5"/>
  <c r="AB329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14" i="5"/>
  <c r="AB309" i="5"/>
  <c r="AB308" i="5"/>
  <c r="AB307" i="5"/>
  <c r="AB299" i="5"/>
  <c r="AB300" i="5"/>
  <c r="AB301" i="5"/>
  <c r="AB302" i="5"/>
  <c r="AB303" i="5"/>
  <c r="AB304" i="5"/>
  <c r="AB305" i="5"/>
  <c r="AB306" i="5"/>
  <c r="AB298" i="5"/>
  <c r="AB287" i="5"/>
  <c r="AB288" i="5"/>
  <c r="AB289" i="5"/>
  <c r="AB290" i="5"/>
  <c r="AB291" i="5"/>
  <c r="AB292" i="5"/>
  <c r="AB293" i="5"/>
  <c r="AB294" i="5"/>
  <c r="AB295" i="5"/>
  <c r="AB296" i="5"/>
  <c r="AB297" i="5"/>
  <c r="AB281" i="5"/>
  <c r="AB282" i="5"/>
  <c r="AB280" i="5"/>
  <c r="AB275" i="5"/>
  <c r="AB276" i="5"/>
  <c r="AB277" i="5"/>
  <c r="AB278" i="5"/>
  <c r="AB279" i="5"/>
  <c r="AB274" i="5"/>
  <c r="AB272" i="5"/>
  <c r="AB273" i="5"/>
  <c r="AB271" i="5"/>
  <c r="AB266" i="5"/>
  <c r="AB267" i="5"/>
  <c r="AB268" i="5"/>
  <c r="AB269" i="5"/>
  <c r="AB270" i="5"/>
  <c r="AB265" i="5"/>
  <c r="AB263" i="5"/>
  <c r="AB264" i="5"/>
  <c r="AB262" i="5"/>
  <c r="AB260" i="5"/>
  <c r="AB261" i="5"/>
  <c r="AB259" i="5"/>
  <c r="AB250" i="5"/>
  <c r="AB251" i="5"/>
  <c r="AB252" i="5"/>
  <c r="AB253" i="5"/>
  <c r="AB254" i="5"/>
  <c r="AB249" i="5"/>
  <c r="AB241" i="5"/>
  <c r="AB242" i="5"/>
  <c r="AB243" i="5"/>
  <c r="AB244" i="5"/>
  <c r="AB245" i="5"/>
  <c r="AB246" i="5"/>
  <c r="AB247" i="5"/>
  <c r="AB248" i="5"/>
  <c r="AB240" i="5"/>
  <c r="AB235" i="5"/>
  <c r="AB236" i="5"/>
  <c r="AB237" i="5"/>
  <c r="AB238" i="5"/>
  <c r="AB239" i="5"/>
  <c r="AB232" i="5"/>
  <c r="AB233" i="5"/>
  <c r="AB231" i="5"/>
  <c r="AB226" i="5"/>
  <c r="AB227" i="5"/>
  <c r="AB228" i="5"/>
  <c r="AB229" i="5"/>
  <c r="AB230" i="5"/>
  <c r="AB223" i="5"/>
  <c r="AB224" i="5"/>
  <c r="AB222" i="5"/>
  <c r="AB217" i="5"/>
  <c r="AB218" i="5"/>
  <c r="AB219" i="5"/>
  <c r="AB220" i="5"/>
  <c r="AB221" i="5"/>
  <c r="AB216" i="5"/>
  <c r="AB214" i="5"/>
  <c r="AB215" i="5"/>
  <c r="AB213" i="5"/>
  <c r="AB211" i="5"/>
  <c r="AB212" i="5"/>
  <c r="AB210" i="5"/>
  <c r="AB201" i="5"/>
  <c r="AB202" i="5"/>
  <c r="AB203" i="5"/>
  <c r="AB204" i="5"/>
  <c r="AB205" i="5"/>
  <c r="AB200" i="5"/>
  <c r="AB189" i="5"/>
  <c r="AB190" i="5"/>
  <c r="AB191" i="5"/>
  <c r="AB192" i="5"/>
  <c r="AB193" i="5"/>
  <c r="AB194" i="5"/>
  <c r="AB195" i="5"/>
  <c r="AB196" i="5"/>
  <c r="AB197" i="5"/>
  <c r="AB198" i="5"/>
  <c r="AB199" i="5"/>
  <c r="AB186" i="5"/>
  <c r="AB187" i="5"/>
  <c r="AB185" i="5"/>
  <c r="AB183" i="5"/>
  <c r="AB184" i="5"/>
  <c r="AB182" i="5"/>
  <c r="AB177" i="5"/>
  <c r="AB178" i="5"/>
  <c r="AB179" i="5"/>
  <c r="AB180" i="5"/>
  <c r="AB181" i="5"/>
  <c r="AB176" i="5"/>
  <c r="AB174" i="5"/>
  <c r="AB175" i="5"/>
  <c r="AB173" i="5"/>
  <c r="AB164" i="5"/>
  <c r="AB165" i="5"/>
  <c r="AB166" i="5"/>
  <c r="AB167" i="5"/>
  <c r="AB168" i="5"/>
  <c r="AB163" i="5"/>
  <c r="AB152" i="5"/>
  <c r="AB153" i="5"/>
  <c r="AB154" i="5"/>
  <c r="AB155" i="5"/>
  <c r="AB156" i="5"/>
  <c r="AB157" i="5"/>
  <c r="AB158" i="5"/>
  <c r="AB159" i="5"/>
  <c r="AB160" i="5"/>
  <c r="AB161" i="5"/>
  <c r="AB162" i="5"/>
  <c r="AB149" i="5"/>
  <c r="AB150" i="5"/>
  <c r="AB148" i="5"/>
  <c r="AB146" i="5"/>
  <c r="AB147" i="5"/>
  <c r="AB140" i="5"/>
  <c r="AB141" i="5"/>
  <c r="AB142" i="5"/>
  <c r="AB143" i="5"/>
  <c r="AB144" i="5"/>
  <c r="AB139" i="5"/>
  <c r="AB137" i="5"/>
  <c r="AB138" i="5"/>
  <c r="AB136" i="5"/>
  <c r="AB118" i="5"/>
  <c r="AB119" i="5"/>
  <c r="AB120" i="5"/>
  <c r="AB121" i="5"/>
  <c r="AB122" i="5"/>
  <c r="AB123" i="5"/>
  <c r="AB124" i="5"/>
  <c r="AB125" i="5"/>
  <c r="AB126" i="5"/>
  <c r="AB127" i="5"/>
  <c r="AB128" i="5"/>
  <c r="AB87" i="5"/>
  <c r="AB88" i="5"/>
  <c r="AB89" i="5"/>
  <c r="AB90" i="5"/>
  <c r="AB91" i="5"/>
  <c r="AB92" i="5"/>
  <c r="AB93" i="5"/>
  <c r="AB94" i="5"/>
  <c r="AB86" i="5"/>
  <c r="AB56" i="5"/>
  <c r="AB57" i="5"/>
  <c r="AB58" i="5"/>
  <c r="AB59" i="5"/>
  <c r="AB60" i="5"/>
  <c r="AB61" i="5"/>
  <c r="AB62" i="5"/>
  <c r="AB63" i="5"/>
  <c r="AB55" i="5"/>
  <c r="AB34" i="5"/>
  <c r="AB35" i="5"/>
  <c r="AB33" i="5"/>
  <c r="AB25" i="5"/>
  <c r="AB26" i="5"/>
  <c r="AB27" i="5"/>
  <c r="AB28" i="5"/>
  <c r="AB29" i="5"/>
  <c r="AB30" i="5"/>
  <c r="AB31" i="5"/>
  <c r="AB32" i="5"/>
  <c r="AB24" i="5"/>
  <c r="AA333" i="5" l="1"/>
  <c r="AC333" i="5" s="1"/>
  <c r="AA334" i="5"/>
  <c r="AC334" i="5" s="1"/>
  <c r="AA335" i="5"/>
  <c r="AC335" i="5" s="1"/>
  <c r="AA336" i="5"/>
  <c r="AC336" i="5" s="1"/>
  <c r="AA337" i="5"/>
  <c r="AC337" i="5" s="1"/>
  <c r="AA338" i="5"/>
  <c r="AC338" i="5" s="1"/>
  <c r="AA339" i="5"/>
  <c r="AC339" i="5" s="1"/>
  <c r="AA340" i="5"/>
  <c r="AC340" i="5" s="1"/>
  <c r="AA342" i="5"/>
  <c r="AC342" i="5" s="1"/>
  <c r="AA343" i="5"/>
  <c r="AC343" i="5" s="1"/>
  <c r="AA344" i="5"/>
  <c r="AC344" i="5" s="1"/>
  <c r="AA345" i="5"/>
  <c r="AC345" i="5" s="1"/>
  <c r="AA346" i="5"/>
  <c r="AC346" i="5" s="1"/>
  <c r="AA347" i="5"/>
  <c r="AC347" i="5" s="1"/>
  <c r="AA348" i="5"/>
  <c r="AC348" i="5" s="1"/>
  <c r="AA349" i="5"/>
  <c r="AC349" i="5" s="1"/>
  <c r="AA350" i="5"/>
  <c r="AC350" i="5" s="1"/>
  <c r="AA351" i="5"/>
  <c r="AC351" i="5" s="1"/>
  <c r="AA352" i="5"/>
  <c r="AC352" i="5" s="1"/>
  <c r="AA353" i="5"/>
  <c r="AC353" i="5" s="1"/>
  <c r="AA354" i="5"/>
  <c r="AC354" i="5" s="1"/>
  <c r="AA355" i="5"/>
  <c r="AC355" i="5" s="1"/>
  <c r="AA356" i="5"/>
  <c r="AC356" i="5" s="1"/>
  <c r="AA357" i="5"/>
  <c r="AC357" i="5" s="1"/>
  <c r="AA358" i="5"/>
  <c r="AC358" i="5" s="1"/>
  <c r="AA280" i="5"/>
  <c r="AC280" i="5" s="1"/>
  <c r="AA281" i="5"/>
  <c r="AC281" i="5" s="1"/>
  <c r="AA282" i="5"/>
  <c r="AC282" i="5" s="1"/>
  <c r="AA287" i="5"/>
  <c r="AC287" i="5" s="1"/>
  <c r="AA288" i="5"/>
  <c r="AC288" i="5" s="1"/>
  <c r="AA289" i="5"/>
  <c r="AC289" i="5" s="1"/>
  <c r="AA290" i="5"/>
  <c r="AC290" i="5" s="1"/>
  <c r="AA291" i="5"/>
  <c r="AC291" i="5" s="1"/>
  <c r="AA292" i="5"/>
  <c r="AC292" i="5" s="1"/>
  <c r="AA293" i="5"/>
  <c r="AC293" i="5" s="1"/>
  <c r="AA294" i="5"/>
  <c r="AC294" i="5" s="1"/>
  <c r="AA295" i="5"/>
  <c r="AC295" i="5" s="1"/>
  <c r="AA296" i="5"/>
  <c r="AC296" i="5" s="1"/>
  <c r="AA297" i="5"/>
  <c r="AC297" i="5" s="1"/>
  <c r="AA298" i="5"/>
  <c r="AC298" i="5" s="1"/>
  <c r="AA299" i="5"/>
  <c r="AC299" i="5" s="1"/>
  <c r="AA300" i="5"/>
  <c r="AC300" i="5" s="1"/>
  <c r="AA301" i="5"/>
  <c r="AC301" i="5" s="1"/>
  <c r="AA302" i="5"/>
  <c r="AC302" i="5" s="1"/>
  <c r="AA303" i="5"/>
  <c r="AC303" i="5" s="1"/>
  <c r="AA304" i="5"/>
  <c r="AC304" i="5" s="1"/>
  <c r="AA305" i="5"/>
  <c r="AC305" i="5" s="1"/>
  <c r="AA306" i="5"/>
  <c r="AC306" i="5" s="1"/>
  <c r="AA307" i="5"/>
  <c r="AC307" i="5" s="1"/>
  <c r="AA240" i="5"/>
  <c r="AC240" i="5" s="1"/>
  <c r="AA241" i="5"/>
  <c r="AC241" i="5" s="1"/>
  <c r="AA242" i="5"/>
  <c r="AC242" i="5" s="1"/>
  <c r="AA243" i="5"/>
  <c r="AC243" i="5" s="1"/>
  <c r="AA244" i="5"/>
  <c r="AC244" i="5" s="1"/>
  <c r="AA245" i="5"/>
  <c r="AC245" i="5" s="1"/>
  <c r="AA246" i="5"/>
  <c r="AC246" i="5" s="1"/>
  <c r="AA247" i="5"/>
  <c r="AC247" i="5" s="1"/>
  <c r="AA248" i="5"/>
  <c r="AC248" i="5" s="1"/>
  <c r="AA249" i="5"/>
  <c r="AC249" i="5" s="1"/>
  <c r="AA250" i="5"/>
  <c r="AC250" i="5" s="1"/>
  <c r="AA251" i="5"/>
  <c r="AC251" i="5" s="1"/>
  <c r="AA252" i="5"/>
  <c r="AC252" i="5" s="1"/>
  <c r="AA253" i="5"/>
  <c r="AC253" i="5" s="1"/>
  <c r="AA235" i="5"/>
  <c r="AC235" i="5" s="1"/>
  <c r="AA236" i="5"/>
  <c r="AC236" i="5" s="1"/>
  <c r="AA237" i="5"/>
  <c r="AC237" i="5" s="1"/>
  <c r="AA238" i="5"/>
  <c r="AC238" i="5" s="1"/>
  <c r="AA194" i="5"/>
  <c r="AC194" i="5" s="1"/>
  <c r="AA195" i="5"/>
  <c r="AC195" i="5" s="1"/>
  <c r="AA196" i="5"/>
  <c r="AC196" i="5" s="1"/>
  <c r="AA197" i="5"/>
  <c r="AC197" i="5" s="1"/>
  <c r="AA198" i="5"/>
  <c r="AC198" i="5" s="1"/>
  <c r="AA199" i="5"/>
  <c r="AC199" i="5" s="1"/>
  <c r="AA200" i="5"/>
  <c r="AC200" i="5" s="1"/>
  <c r="AA201" i="5"/>
  <c r="AC201" i="5" s="1"/>
  <c r="AA202" i="5"/>
  <c r="AC202" i="5" s="1"/>
  <c r="AA203" i="5"/>
  <c r="AC203" i="5" s="1"/>
  <c r="AA204" i="5"/>
  <c r="AC204" i="5" s="1"/>
  <c r="AA205" i="5"/>
  <c r="AC205" i="5" s="1"/>
  <c r="AA140" i="5" l="1"/>
  <c r="AC140" i="5" s="1"/>
  <c r="AA164" i="5"/>
  <c r="AC164" i="5" s="1"/>
  <c r="AA165" i="5"/>
  <c r="AC165" i="5" s="1"/>
  <c r="AA166" i="5"/>
  <c r="AC166" i="5" s="1"/>
  <c r="AA167" i="5"/>
  <c r="AC167" i="5" s="1"/>
  <c r="AA168" i="5"/>
  <c r="AC168" i="5" s="1"/>
  <c r="AA163" i="5"/>
  <c r="AC163" i="5" s="1"/>
  <c r="AA155" i="5"/>
  <c r="AC155" i="5" s="1"/>
  <c r="AA156" i="5"/>
  <c r="AC156" i="5" s="1"/>
  <c r="AA157" i="5"/>
  <c r="AC157" i="5" s="1"/>
  <c r="AA158" i="5"/>
  <c r="AC158" i="5" s="1"/>
  <c r="AA159" i="5"/>
  <c r="AC159" i="5" s="1"/>
  <c r="AA160" i="5"/>
  <c r="AC160" i="5" s="1"/>
  <c r="AA161" i="5"/>
  <c r="AC161" i="5" s="1"/>
  <c r="AA162" i="5"/>
  <c r="AC162" i="5" s="1"/>
  <c r="AA154" i="5"/>
  <c r="AC154" i="5" s="1"/>
  <c r="AA102" i="5"/>
  <c r="AA129" i="5"/>
  <c r="AA130" i="5"/>
  <c r="AA131" i="5"/>
  <c r="AB130" i="5"/>
  <c r="AB131" i="5"/>
  <c r="AB129" i="5"/>
  <c r="AB65" i="5"/>
  <c r="AB66" i="5"/>
  <c r="AB64" i="5"/>
  <c r="AB96" i="5"/>
  <c r="AB97" i="5"/>
  <c r="AB95" i="5"/>
  <c r="AA119" i="5"/>
  <c r="AC119" i="5" s="1"/>
  <c r="AA120" i="5"/>
  <c r="AC120" i="5" s="1"/>
  <c r="AA121" i="5"/>
  <c r="AC121" i="5" s="1"/>
  <c r="AA122" i="5"/>
  <c r="AC122" i="5" s="1"/>
  <c r="AA123" i="5"/>
  <c r="AC123" i="5" s="1"/>
  <c r="AA124" i="5"/>
  <c r="AC124" i="5" s="1"/>
  <c r="AA125" i="5"/>
  <c r="AC125" i="5" s="1"/>
  <c r="AA126" i="5"/>
  <c r="AC126" i="5" s="1"/>
  <c r="AB114" i="5"/>
  <c r="AB115" i="5"/>
  <c r="AB116" i="5"/>
  <c r="AB112" i="5"/>
  <c r="AB113" i="5"/>
  <c r="AB111" i="5"/>
  <c r="AB108" i="5"/>
  <c r="AB109" i="5"/>
  <c r="AB110" i="5"/>
  <c r="AB106" i="5"/>
  <c r="AB107" i="5"/>
  <c r="AB105" i="5"/>
  <c r="AB103" i="5"/>
  <c r="AB104" i="5"/>
  <c r="AB102" i="5"/>
  <c r="AA153" i="5"/>
  <c r="AC153" i="5" s="1"/>
  <c r="AA152" i="5"/>
  <c r="AC152" i="5" s="1"/>
  <c r="AA150" i="5"/>
  <c r="AC150" i="5" s="1"/>
  <c r="AA149" i="5"/>
  <c r="AC149" i="5" s="1"/>
  <c r="AA148" i="5"/>
  <c r="AC148" i="5" s="1"/>
  <c r="AA147" i="5"/>
  <c r="AC147" i="5" s="1"/>
  <c r="AA146" i="5"/>
  <c r="AC146" i="5" s="1"/>
  <c r="AC145" i="5"/>
  <c r="AA144" i="5"/>
  <c r="AC144" i="5" s="1"/>
  <c r="AA143" i="5"/>
  <c r="AC143" i="5" s="1"/>
  <c r="AA142" i="5"/>
  <c r="AC142" i="5" s="1"/>
  <c r="AA141" i="5"/>
  <c r="AC141" i="5" s="1"/>
  <c r="AA139" i="5"/>
  <c r="AC139" i="5" s="1"/>
  <c r="AA138" i="5"/>
  <c r="AC138" i="5" s="1"/>
  <c r="AA137" i="5"/>
  <c r="AC137" i="5" s="1"/>
  <c r="AA136" i="5"/>
  <c r="AC136" i="5" s="1"/>
  <c r="AA97" i="5"/>
  <c r="AA96" i="5"/>
  <c r="AA95" i="5"/>
  <c r="AA94" i="5"/>
  <c r="AC94" i="5" s="1"/>
  <c r="AA93" i="5"/>
  <c r="AC93" i="5" s="1"/>
  <c r="AA92" i="5"/>
  <c r="AC92" i="5" s="1"/>
  <c r="AA91" i="5"/>
  <c r="AC91" i="5" s="1"/>
  <c r="AA90" i="5"/>
  <c r="AC90" i="5" s="1"/>
  <c r="AA89" i="5"/>
  <c r="AC89" i="5" s="1"/>
  <c r="AA88" i="5"/>
  <c r="AC88" i="5" s="1"/>
  <c r="AA87" i="5"/>
  <c r="AC87" i="5" s="1"/>
  <c r="AA86" i="5"/>
  <c r="AC86" i="5" s="1"/>
  <c r="AB85" i="5"/>
  <c r="AA85" i="5"/>
  <c r="AB84" i="5"/>
  <c r="AA84" i="5"/>
  <c r="AB83" i="5"/>
  <c r="AA83" i="5"/>
  <c r="AB82" i="5"/>
  <c r="AA82" i="5"/>
  <c r="AB81" i="5"/>
  <c r="AA81" i="5"/>
  <c r="AB80" i="5"/>
  <c r="AA80" i="5"/>
  <c r="AB79" i="5"/>
  <c r="AA79" i="5"/>
  <c r="AB78" i="5"/>
  <c r="AA78" i="5"/>
  <c r="AB77" i="5"/>
  <c r="AA77" i="5"/>
  <c r="AB76" i="5"/>
  <c r="AA76" i="5"/>
  <c r="AB75" i="5"/>
  <c r="AA75" i="5"/>
  <c r="AB74" i="5"/>
  <c r="AA74" i="5"/>
  <c r="AB73" i="5"/>
  <c r="AA73" i="5"/>
  <c r="AB72" i="5"/>
  <c r="AA72" i="5"/>
  <c r="AB71" i="5"/>
  <c r="AA71" i="5"/>
  <c r="AB50" i="5"/>
  <c r="AB51" i="5"/>
  <c r="AB52" i="5"/>
  <c r="AB53" i="5"/>
  <c r="AB54" i="5"/>
  <c r="AB49" i="5"/>
  <c r="AB44" i="5"/>
  <c r="AB45" i="5"/>
  <c r="AB46" i="5"/>
  <c r="AB47" i="5"/>
  <c r="AB48" i="5"/>
  <c r="AB43" i="5"/>
  <c r="AB41" i="5"/>
  <c r="AB42" i="5"/>
  <c r="AB40" i="5"/>
  <c r="AA66" i="5"/>
  <c r="AA65" i="5"/>
  <c r="AA64" i="5"/>
  <c r="AA63" i="5"/>
  <c r="AC63" i="5" s="1"/>
  <c r="AA62" i="5"/>
  <c r="AC62" i="5" s="1"/>
  <c r="AA61" i="5"/>
  <c r="AA60" i="5"/>
  <c r="AC60" i="5" s="1"/>
  <c r="AA59" i="5"/>
  <c r="AA58" i="5"/>
  <c r="AC58" i="5" s="1"/>
  <c r="AA57" i="5"/>
  <c r="AA56" i="5"/>
  <c r="AC56" i="5" s="1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61" i="5"/>
  <c r="AC361" i="5" s="1"/>
  <c r="AA360" i="5"/>
  <c r="AC360" i="5" s="1"/>
  <c r="AA359" i="5"/>
  <c r="AC359" i="5" s="1"/>
  <c r="AA332" i="5"/>
  <c r="AC332" i="5" s="1"/>
  <c r="AA331" i="5"/>
  <c r="AC331" i="5" s="1"/>
  <c r="AA330" i="5"/>
  <c r="AC330" i="5" s="1"/>
  <c r="AA329" i="5"/>
  <c r="AC329" i="5" s="1"/>
  <c r="AA328" i="5"/>
  <c r="AC328" i="5" s="1"/>
  <c r="AA327" i="5"/>
  <c r="AC327" i="5" s="1"/>
  <c r="AA326" i="5"/>
  <c r="AC326" i="5" s="1"/>
  <c r="AA325" i="5"/>
  <c r="AC325" i="5" s="1"/>
  <c r="AA324" i="5"/>
  <c r="AC324" i="5" s="1"/>
  <c r="AA323" i="5"/>
  <c r="AC323" i="5" s="1"/>
  <c r="AA322" i="5"/>
  <c r="AC322" i="5" s="1"/>
  <c r="AA321" i="5"/>
  <c r="AC321" i="5" s="1"/>
  <c r="AA320" i="5"/>
  <c r="AC320" i="5" s="1"/>
  <c r="AA319" i="5"/>
  <c r="AC319" i="5" s="1"/>
  <c r="AA318" i="5"/>
  <c r="AC318" i="5" s="1"/>
  <c r="AA317" i="5"/>
  <c r="AC317" i="5" s="1"/>
  <c r="AA316" i="5"/>
  <c r="AC316" i="5" s="1"/>
  <c r="AA315" i="5"/>
  <c r="AC315" i="5" s="1"/>
  <c r="AA314" i="5"/>
  <c r="AC314" i="5" s="1"/>
  <c r="AA309" i="5"/>
  <c r="AC309" i="5" s="1"/>
  <c r="AA308" i="5"/>
  <c r="AC308" i="5" s="1"/>
  <c r="AA279" i="5"/>
  <c r="AC279" i="5" s="1"/>
  <c r="AA278" i="5"/>
  <c r="AC278" i="5" s="1"/>
  <c r="AA277" i="5"/>
  <c r="AC277" i="5" s="1"/>
  <c r="AA276" i="5"/>
  <c r="AC276" i="5" s="1"/>
  <c r="AA275" i="5"/>
  <c r="AC275" i="5" s="1"/>
  <c r="AA274" i="5"/>
  <c r="AC274" i="5" s="1"/>
  <c r="AA273" i="5"/>
  <c r="AC273" i="5" s="1"/>
  <c r="AA272" i="5"/>
  <c r="AC272" i="5" s="1"/>
  <c r="AA271" i="5"/>
  <c r="AC271" i="5" s="1"/>
  <c r="AA270" i="5"/>
  <c r="AC270" i="5" s="1"/>
  <c r="AA269" i="5"/>
  <c r="AC269" i="5" s="1"/>
  <c r="AA268" i="5"/>
  <c r="AC268" i="5" s="1"/>
  <c r="AA267" i="5"/>
  <c r="AC267" i="5" s="1"/>
  <c r="AA266" i="5"/>
  <c r="AC266" i="5" s="1"/>
  <c r="AA265" i="5"/>
  <c r="AC265" i="5" s="1"/>
  <c r="AA264" i="5"/>
  <c r="AC264" i="5" s="1"/>
  <c r="AA263" i="5"/>
  <c r="AC263" i="5" s="1"/>
  <c r="AA262" i="5"/>
  <c r="AC262" i="5" s="1"/>
  <c r="AA261" i="5"/>
  <c r="AC261" i="5" s="1"/>
  <c r="AA260" i="5"/>
  <c r="AC260" i="5" s="1"/>
  <c r="AA259" i="5"/>
  <c r="AC259" i="5" s="1"/>
  <c r="AA254" i="5"/>
  <c r="AC254" i="5" s="1"/>
  <c r="AA239" i="5"/>
  <c r="AC239" i="5" s="1"/>
  <c r="AA233" i="5"/>
  <c r="AC233" i="5" s="1"/>
  <c r="AA232" i="5"/>
  <c r="AC232" i="5" s="1"/>
  <c r="AA231" i="5"/>
  <c r="AC231" i="5" s="1"/>
  <c r="AA230" i="5"/>
  <c r="AC230" i="5" s="1"/>
  <c r="AA229" i="5"/>
  <c r="AC229" i="5" s="1"/>
  <c r="AA228" i="5"/>
  <c r="AC228" i="5" s="1"/>
  <c r="AA227" i="5"/>
  <c r="AC227" i="5" s="1"/>
  <c r="AA226" i="5"/>
  <c r="AC226" i="5" s="1"/>
  <c r="AC225" i="5"/>
  <c r="AA224" i="5"/>
  <c r="AC224" i="5" s="1"/>
  <c r="AA223" i="5"/>
  <c r="AC223" i="5" s="1"/>
  <c r="AC222" i="5"/>
  <c r="AA221" i="5"/>
  <c r="AC221" i="5" s="1"/>
  <c r="AA220" i="5"/>
  <c r="AC220" i="5" s="1"/>
  <c r="AA219" i="5"/>
  <c r="AC219" i="5" s="1"/>
  <c r="AA218" i="5"/>
  <c r="AC218" i="5" s="1"/>
  <c r="AA217" i="5"/>
  <c r="AC217" i="5" s="1"/>
  <c r="AA216" i="5"/>
  <c r="AC216" i="5" s="1"/>
  <c r="AA215" i="5"/>
  <c r="AC215" i="5" s="1"/>
  <c r="AA214" i="5"/>
  <c r="AC214" i="5" s="1"/>
  <c r="AA213" i="5"/>
  <c r="AC213" i="5" s="1"/>
  <c r="AA212" i="5"/>
  <c r="AC212" i="5" s="1"/>
  <c r="AA211" i="5"/>
  <c r="AC211" i="5" s="1"/>
  <c r="AA210" i="5"/>
  <c r="AC210" i="5" s="1"/>
  <c r="AA193" i="5"/>
  <c r="AC193" i="5" s="1"/>
  <c r="AA192" i="5"/>
  <c r="AC192" i="5" s="1"/>
  <c r="AA191" i="5"/>
  <c r="AC191" i="5" s="1"/>
  <c r="AA190" i="5"/>
  <c r="AC190" i="5" s="1"/>
  <c r="AA189" i="5"/>
  <c r="AC189" i="5" s="1"/>
  <c r="AA187" i="5"/>
  <c r="AC187" i="5" s="1"/>
  <c r="AA186" i="5"/>
  <c r="AC186" i="5" s="1"/>
  <c r="AA185" i="5"/>
  <c r="AC185" i="5" s="1"/>
  <c r="AA184" i="5"/>
  <c r="AC184" i="5" s="1"/>
  <c r="AA183" i="5"/>
  <c r="AC183" i="5" s="1"/>
  <c r="AA182" i="5"/>
  <c r="AC182" i="5" s="1"/>
  <c r="AA181" i="5"/>
  <c r="AC181" i="5" s="1"/>
  <c r="AA180" i="5"/>
  <c r="AC180" i="5" s="1"/>
  <c r="AA179" i="5"/>
  <c r="AC179" i="5" s="1"/>
  <c r="AA178" i="5"/>
  <c r="AC178" i="5" s="1"/>
  <c r="AA177" i="5"/>
  <c r="AC177" i="5" s="1"/>
  <c r="AA176" i="5"/>
  <c r="AC176" i="5" s="1"/>
  <c r="AA175" i="5"/>
  <c r="AC175" i="5" s="1"/>
  <c r="AA174" i="5"/>
  <c r="AC174" i="5" s="1"/>
  <c r="AA173" i="5"/>
  <c r="AC173" i="5" s="1"/>
  <c r="AA128" i="5"/>
  <c r="AC128" i="5" s="1"/>
  <c r="AA127" i="5"/>
  <c r="AC127" i="5" s="1"/>
  <c r="AA118" i="5"/>
  <c r="AC118" i="5" s="1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35" i="5"/>
  <c r="AC35" i="5" s="1"/>
  <c r="AA34" i="5"/>
  <c r="AC34" i="5" s="1"/>
  <c r="AA33" i="5"/>
  <c r="AC33" i="5" s="1"/>
  <c r="AA32" i="5"/>
  <c r="AC32" i="5" s="1"/>
  <c r="AA31" i="5"/>
  <c r="AC31" i="5" s="1"/>
  <c r="AA30" i="5"/>
  <c r="AC30" i="5" s="1"/>
  <c r="AA29" i="5"/>
  <c r="AC29" i="5" s="1"/>
  <c r="AA28" i="5"/>
  <c r="AC28" i="5" s="1"/>
  <c r="AA27" i="5"/>
  <c r="AC27" i="5" s="1"/>
  <c r="AA26" i="5"/>
  <c r="AC26" i="5" s="1"/>
  <c r="AA25" i="5"/>
  <c r="AC25" i="5" s="1"/>
  <c r="AA24" i="5"/>
  <c r="AC24" i="5" s="1"/>
  <c r="AB23" i="5"/>
  <c r="AA23" i="5"/>
  <c r="AB22" i="5"/>
  <c r="AA22" i="5"/>
  <c r="AB21" i="5"/>
  <c r="AA21" i="5"/>
  <c r="AB20" i="5"/>
  <c r="AA20" i="5"/>
  <c r="AB19" i="5"/>
  <c r="AA19" i="5"/>
  <c r="AB18" i="5"/>
  <c r="AA18" i="5"/>
  <c r="AB17" i="5"/>
  <c r="AA17" i="5"/>
  <c r="AB16" i="5"/>
  <c r="AA16" i="5"/>
  <c r="AB15" i="5"/>
  <c r="AA15" i="5"/>
  <c r="AB14" i="5"/>
  <c r="AA14" i="5"/>
  <c r="AB13" i="5"/>
  <c r="AA13" i="5"/>
  <c r="AB12" i="5"/>
  <c r="AA12" i="5"/>
  <c r="AC129" i="5" l="1"/>
  <c r="AC131" i="5"/>
  <c r="AC130" i="5"/>
  <c r="AC108" i="5"/>
  <c r="AC114" i="5"/>
  <c r="AC12" i="5"/>
  <c r="AC20" i="5"/>
  <c r="AC75" i="5"/>
  <c r="AC83" i="5"/>
  <c r="AC19" i="5"/>
  <c r="AC103" i="5"/>
  <c r="AC76" i="5"/>
  <c r="AC84" i="5"/>
  <c r="AC107" i="5"/>
  <c r="AC17" i="5"/>
  <c r="AC78" i="5"/>
  <c r="AC72" i="5"/>
  <c r="AC23" i="5"/>
  <c r="AC105" i="5"/>
  <c r="AC104" i="5"/>
  <c r="AC102" i="5"/>
  <c r="AC109" i="5"/>
  <c r="AC77" i="5"/>
  <c r="AC85" i="5"/>
  <c r="AC110" i="5"/>
  <c r="AC116" i="5"/>
  <c r="AC21" i="5"/>
  <c r="AC97" i="5"/>
  <c r="AC79" i="5"/>
  <c r="AC73" i="5"/>
  <c r="AC74" i="5"/>
  <c r="AC82" i="5"/>
  <c r="AC18" i="5"/>
  <c r="AC111" i="5"/>
  <c r="AC64" i="5"/>
  <c r="AC50" i="5"/>
  <c r="AC106" i="5"/>
  <c r="AC112" i="5"/>
  <c r="AC45" i="5"/>
  <c r="AC96" i="5"/>
  <c r="AC115" i="5"/>
  <c r="AC113" i="5"/>
  <c r="AC95" i="5"/>
  <c r="AC80" i="5"/>
  <c r="AC14" i="5"/>
  <c r="AC22" i="5"/>
  <c r="AC81" i="5"/>
  <c r="AC51" i="5"/>
  <c r="AC16" i="5"/>
  <c r="AC15" i="5"/>
  <c r="AC71" i="5"/>
  <c r="AC66" i="5"/>
  <c r="AC47" i="5"/>
  <c r="AC65" i="5"/>
  <c r="AC13" i="5"/>
  <c r="AC48" i="5"/>
  <c r="AC44" i="5"/>
  <c r="AC46" i="5"/>
  <c r="AC59" i="5"/>
  <c r="AC61" i="5"/>
  <c r="AC49" i="5"/>
  <c r="AC53" i="5"/>
  <c r="AC41" i="5"/>
  <c r="AC54" i="5"/>
  <c r="AC52" i="5"/>
  <c r="AC42" i="5"/>
  <c r="AC55" i="5"/>
  <c r="AC43" i="5"/>
  <c r="AC57" i="5"/>
  <c r="AC40" i="5"/>
</calcChain>
</file>

<file path=xl/sharedStrings.xml><?xml version="1.0" encoding="utf-8"?>
<sst xmlns="http://schemas.openxmlformats.org/spreadsheetml/2006/main" count="793" uniqueCount="130">
  <si>
    <t>Оценочная процедура/предмет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</si>
  <si>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</si>
  <si>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</si>
  <si>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</si>
  <si>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</si>
  <si>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</si>
  <si>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</si>
  <si>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</si>
  <si>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</si>
  <si>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</si>
  <si>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</si>
  <si>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</si>
  <si>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</si>
  <si>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</si>
  <si>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</si>
  <si>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</si>
  <si>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</si>
  <si>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</si>
  <si>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</si>
  <si>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</si>
  <si>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</si>
  <si>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</si>
  <si>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</si>
  <si>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</si>
  <si>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</si>
  <si>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</si>
  <si>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</si>
  <si>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</si>
  <si>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</si>
  <si>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</si>
  <si>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</si>
  <si>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</si>
  <si>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</si>
  <si>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</si>
  <si>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</si>
  <si>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</si>
  <si>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</si>
  <si>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</si>
  <si>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</si>
  <si>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</si>
  <si>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</si>
  <si>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</si>
  <si>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</si>
  <si>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</si>
  <si>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</si>
  <si>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</si>
  <si>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</si>
  <si>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</si>
  <si>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</si>
  <si>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</si>
  <si>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</si>
  <si>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</si>
  <si>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</si>
  <si>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</si>
  <si>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</si>
  <si>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</si>
  <si>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</si>
  <si>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</si>
  <si>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</si>
  <si>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</si>
  <si>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</si>
  <si>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</si>
  <si>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</si>
  <si>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</si>
  <si>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</si>
  <si>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</si>
  <si>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</si>
  <si>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</si>
  <si>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</si>
  <si>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</si>
  <si>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</si>
  <si>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</si>
  <si>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</si>
  <si>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</si>
  <si>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</si>
  <si>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</si>
  <si>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</si>
  <si>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</si>
  <si>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</si>
  <si>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</si>
  <si>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</si>
  <si>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</si>
  <si>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</si>
  <si>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</si>
  <si>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</si>
  <si>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</si>
  <si>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</si>
  <si>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</si>
  <si>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</si>
  <si>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</si>
  <si>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</si>
  <si>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</si>
  <si>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</si>
  <si>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</si>
  <si>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</si>
  <si>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</si>
  <si>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</si>
  <si>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</si>
  <si>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</si>
  <si>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</si>
  <si>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</si>
  <si>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</si>
  <si>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</si>
  <si>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</si>
  <si>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</si>
  <si>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</si>
  <si>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</si>
  <si>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</si>
  <si>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</si>
  <si>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</si>
  <si>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</si>
  <si>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</si>
  <si>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</si>
  <si>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</si>
  <si>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</si>
  <si>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</si>
  <si>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</si>
  <si>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</si>
  <si>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</si>
  <si>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>ВПР</t>
  </si>
  <si>
    <t>МАОУ ООШ №4</t>
  </si>
  <si>
    <t xml:space="preserve">ВПР </t>
  </si>
  <si>
    <t xml:space="preserve">            </t>
  </si>
  <si>
    <t xml:space="preserve">          </t>
  </si>
  <si>
    <t>ПР</t>
  </si>
  <si>
    <t>Иностранный язык (английский)</t>
  </si>
  <si>
    <t>год</t>
  </si>
  <si>
    <t>г. Туринск</t>
  </si>
  <si>
    <t>100/1 -ОД</t>
  </si>
  <si>
    <t>29 августа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</si>
</sst>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0" fontId="2" fillId="0" borderId="0" xfId="0" applyFont="1" applyBorder="1"/>
    <xf numFmtId="0" fontId="8" fillId="0" borderId="0" xfId="0" applyFont="1" applyBorder="1" applyAlignment="1"/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19" fillId="0" borderId="0" xfId="0" applyFont="1"/>
    <xf numFmtId="0" fontId="23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5" zoomScale="80" zoomScaleNormal="80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44</v>
      </c>
    </row>
    <row r="2" spans="1:1" ht="18" x14ac:dyDescent="0.3">
      <c r="A2" s="12"/>
    </row>
    <row r="3" spans="1:1" ht="138.75" customHeight="1" x14ac:dyDescent="0.25">
      <c r="A3" s="13" t="s">
        <v>115</v>
      </c>
    </row>
    <row r="4" spans="1:1" ht="262.5" x14ac:dyDescent="0.25">
      <c r="A4" s="18" t="s">
        <v>106</v>
      </c>
    </row>
    <row r="5" spans="1:1" ht="31.5" customHeight="1" x14ac:dyDescent="0.25">
      <c r="A5" s="13" t="s">
        <v>35</v>
      </c>
    </row>
    <row r="6" spans="1:1" ht="28.5" customHeight="1" x14ac:dyDescent="0.25">
      <c r="A6" s="14" t="s">
        <v>36</v>
      </c>
    </row>
    <row r="7" spans="1:1" ht="19.5" customHeight="1" x14ac:dyDescent="0.25">
      <c r="A7" s="14" t="s">
        <v>37</v>
      </c>
    </row>
    <row r="8" spans="1:1" s="16" customFormat="1" ht="26.25" customHeight="1" x14ac:dyDescent="0.25">
      <c r="A8" s="15" t="s">
        <v>82</v>
      </c>
    </row>
    <row r="9" spans="1:1" s="16" customFormat="1" ht="25.5" customHeight="1" x14ac:dyDescent="0.25">
      <c r="A9" s="15" t="s">
        <v>38</v>
      </c>
    </row>
    <row r="10" spans="1:1" s="16" customFormat="1" ht="39" customHeight="1" x14ac:dyDescent="0.25">
      <c r="A10" s="19" t="s">
        <v>52</v>
      </c>
    </row>
    <row r="11" spans="1:1" s="16" customFormat="1" ht="36.75" customHeight="1" x14ac:dyDescent="0.25">
      <c r="A11" s="19" t="s">
        <v>83</v>
      </c>
    </row>
    <row r="12" spans="1:1" s="16" customFormat="1" ht="18.75" x14ac:dyDescent="0.25">
      <c r="A12" s="15" t="s">
        <v>109</v>
      </c>
    </row>
    <row r="13" spans="1:1" s="16" customFormat="1" ht="37.5" x14ac:dyDescent="0.25">
      <c r="A13" s="17" t="s">
        <v>39</v>
      </c>
    </row>
    <row r="14" spans="1:1" s="16" customFormat="1" ht="18.75" x14ac:dyDescent="0.25">
      <c r="A14" s="19" t="s">
        <v>64</v>
      </c>
    </row>
    <row r="15" spans="1:1" s="16" customFormat="1" ht="18.75" x14ac:dyDescent="0.25">
      <c r="A15" s="15" t="s">
        <v>40</v>
      </c>
    </row>
    <row r="16" spans="1:1" s="16" customFormat="1" ht="18.75" x14ac:dyDescent="0.25">
      <c r="A16" s="19" t="s">
        <v>58</v>
      </c>
    </row>
    <row r="17" spans="1:1" s="16" customFormat="1" ht="18.75" x14ac:dyDescent="0.25">
      <c r="A17" s="15" t="s">
        <v>41</v>
      </c>
    </row>
    <row r="18" spans="1:1" s="16" customFormat="1" ht="37.5" x14ac:dyDescent="0.25">
      <c r="A18" s="19" t="s">
        <v>105</v>
      </c>
    </row>
    <row r="19" spans="1:1" s="16" customFormat="1" ht="18.75" x14ac:dyDescent="0.25">
      <c r="A19" s="17" t="s">
        <v>42</v>
      </c>
    </row>
    <row r="20" spans="1:1" s="16" customFormat="1" ht="37.5" x14ac:dyDescent="0.25">
      <c r="A20" s="19" t="s">
        <v>65</v>
      </c>
    </row>
    <row r="21" spans="1:1" s="16" customFormat="1" ht="37.5" x14ac:dyDescent="0.25">
      <c r="A21" s="15" t="s">
        <v>117</v>
      </c>
    </row>
    <row r="22" spans="1:1" s="16" customFormat="1" ht="18" x14ac:dyDescent="0.25">
      <c r="A22" s="15"/>
    </row>
    <row r="23" spans="1:1" s="16" customFormat="1" ht="150" x14ac:dyDescent="0.25">
      <c r="A23" s="17" t="s">
        <v>116</v>
      </c>
    </row>
    <row r="24" spans="1:1" s="16" customFormat="1" ht="37.5" x14ac:dyDescent="0.25">
      <c r="A24" s="31" t="s">
        <v>67</v>
      </c>
    </row>
    <row r="25" spans="1:1" s="16" customFormat="1" ht="75" x14ac:dyDescent="0.25">
      <c r="A25" s="17" t="s">
        <v>43</v>
      </c>
    </row>
    <row r="26" spans="1:1" s="16" customFormat="1" ht="93.75" x14ac:dyDescent="0.25">
      <c r="A26" s="17" t="s">
        <v>51</v>
      </c>
    </row>
    <row r="27" spans="1:1" s="16" customFormat="1" ht="93.75" x14ac:dyDescent="0.25">
      <c r="A27" s="31" t="s">
        <v>59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3"/>
  <sheetViews>
    <sheetView tabSelected="1" view="pageBreakPreview" topLeftCell="A322" zoomScale="85" zoomScaleNormal="85" zoomScaleSheetLayoutView="85" workbookViewId="0">
      <selection activeCell="N59" sqref="N59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19" width="4.28515625" style="1" customWidth="1"/>
    <col min="20" max="20" width="4" style="1" customWidth="1"/>
    <col min="21" max="25" width="4.28515625" style="1" customWidth="1"/>
    <col min="26" max="26" width="5.42578125" style="1" customWidth="1"/>
    <col min="27" max="27" width="6.7109375" style="1" customWidth="1"/>
    <col min="28" max="28" width="6" style="1" customWidth="1"/>
    <col min="29" max="29" width="7.42578125" style="1" customWidth="1"/>
    <col min="30" max="30" width="13" style="1" customWidth="1"/>
    <col min="31" max="16384" width="9.140625" style="1"/>
  </cols>
  <sheetData>
    <row r="1" spans="1:32" s="74" customFormat="1" ht="63" customHeight="1" x14ac:dyDescent="0.25">
      <c r="A1" s="29" t="s">
        <v>108</v>
      </c>
      <c r="B1" s="29"/>
      <c r="C1" s="29" t="s">
        <v>129</v>
      </c>
      <c r="D1" s="29"/>
      <c r="M1" s="75"/>
      <c r="N1" s="75"/>
      <c r="V1" s="75"/>
      <c r="W1" s="75"/>
      <c r="X1" s="75"/>
      <c r="Y1" s="75"/>
      <c r="Z1" s="75"/>
      <c r="AA1" s="75"/>
      <c r="AB1" s="75"/>
      <c r="AC1" s="75"/>
    </row>
    <row r="2" spans="1:32" ht="21.75" customHeight="1" x14ac:dyDescent="0.4">
      <c r="A2" s="30" t="s">
        <v>48</v>
      </c>
      <c r="B2" s="28" t="s">
        <v>127</v>
      </c>
      <c r="C2" s="79"/>
      <c r="D2" s="77"/>
      <c r="E2" s="21"/>
      <c r="F2" s="21"/>
      <c r="G2" s="21"/>
      <c r="H2" s="21"/>
      <c r="I2" s="21"/>
      <c r="J2" s="21"/>
      <c r="K2" s="21"/>
      <c r="L2" s="21"/>
      <c r="M2" s="21"/>
      <c r="N2" s="33"/>
      <c r="O2" s="33"/>
      <c r="P2" s="33"/>
      <c r="Q2" s="33"/>
      <c r="R2" s="33"/>
      <c r="S2" s="32"/>
      <c r="T2" s="32"/>
      <c r="U2" s="32"/>
      <c r="V2" s="54"/>
      <c r="W2" s="54"/>
      <c r="X2" s="54"/>
      <c r="Y2" s="60"/>
      <c r="Z2" s="60"/>
      <c r="AA2" s="60"/>
      <c r="AB2" s="60"/>
      <c r="AC2" s="60"/>
      <c r="AD2" s="32"/>
      <c r="AE2" s="32"/>
      <c r="AF2" s="32"/>
    </row>
    <row r="3" spans="1:32" ht="40.5" customHeight="1" x14ac:dyDescent="0.25">
      <c r="A3" s="30" t="s">
        <v>60</v>
      </c>
      <c r="B3" s="47" t="s">
        <v>120</v>
      </c>
      <c r="C3" s="32"/>
      <c r="D3" s="77"/>
      <c r="E3" s="161"/>
      <c r="F3" s="161"/>
      <c r="G3" s="162"/>
      <c r="H3" s="165" t="s">
        <v>57</v>
      </c>
      <c r="I3" s="166"/>
      <c r="J3" s="166"/>
      <c r="K3" s="166"/>
      <c r="L3" s="167"/>
      <c r="M3" s="130" t="s">
        <v>85</v>
      </c>
      <c r="N3" s="131"/>
      <c r="O3" s="131"/>
      <c r="P3" s="131"/>
      <c r="Q3" s="131"/>
      <c r="R3" s="131"/>
      <c r="S3" s="131"/>
      <c r="T3" s="131"/>
      <c r="U3" s="131"/>
      <c r="V3" s="131"/>
      <c r="W3" s="132"/>
      <c r="X3" s="143" t="s">
        <v>86</v>
      </c>
      <c r="Y3" s="143"/>
      <c r="Z3" s="56" t="s">
        <v>87</v>
      </c>
      <c r="AA3" s="56"/>
      <c r="AB3" s="61"/>
      <c r="AC3" s="32"/>
      <c r="AD3" s="32"/>
      <c r="AE3" s="58"/>
      <c r="AF3" s="32"/>
    </row>
    <row r="4" spans="1:32" ht="22.5" customHeight="1" x14ac:dyDescent="0.2">
      <c r="B4" s="144" t="s">
        <v>61</v>
      </c>
      <c r="C4" s="144"/>
      <c r="D4" s="32"/>
      <c r="E4" s="57"/>
      <c r="F4" s="57"/>
      <c r="G4" s="57"/>
      <c r="H4" s="168" t="s">
        <v>110</v>
      </c>
      <c r="I4" s="169"/>
      <c r="J4" s="169"/>
      <c r="K4" s="169"/>
      <c r="L4" s="170"/>
      <c r="M4" s="133"/>
      <c r="N4" s="134"/>
      <c r="O4" s="134"/>
      <c r="P4" s="134"/>
      <c r="Q4" s="134"/>
      <c r="R4" s="134"/>
      <c r="S4" s="134"/>
      <c r="T4" s="134"/>
      <c r="U4" s="134"/>
      <c r="V4" s="134"/>
      <c r="W4" s="135"/>
      <c r="X4" s="143"/>
      <c r="Y4" s="143"/>
      <c r="Z4" s="164" t="s">
        <v>88</v>
      </c>
      <c r="AA4" s="164"/>
      <c r="AE4" s="58"/>
      <c r="AF4" s="32"/>
    </row>
    <row r="5" spans="1:32" ht="42.75" customHeight="1" x14ac:dyDescent="0.2">
      <c r="A5" s="66" t="s">
        <v>62</v>
      </c>
      <c r="B5" s="28" t="s">
        <v>128</v>
      </c>
      <c r="C5" s="35" t="s">
        <v>49</v>
      </c>
      <c r="D5" s="3"/>
      <c r="E5" s="163"/>
      <c r="F5" s="163"/>
      <c r="G5" s="163"/>
      <c r="H5" s="171"/>
      <c r="I5" s="171"/>
      <c r="J5" s="171"/>
      <c r="K5" s="171"/>
      <c r="L5" s="172"/>
      <c r="M5" s="136"/>
      <c r="N5" s="137"/>
      <c r="O5" s="137"/>
      <c r="P5" s="137"/>
      <c r="Q5" s="137"/>
      <c r="R5" s="137"/>
      <c r="S5" s="137"/>
      <c r="T5" s="137"/>
      <c r="U5" s="137"/>
      <c r="V5" s="137"/>
      <c r="W5" s="138"/>
      <c r="X5" s="143"/>
      <c r="Y5" s="143"/>
      <c r="Z5" s="119" t="s">
        <v>60</v>
      </c>
      <c r="AA5" s="120"/>
      <c r="AE5" s="58"/>
      <c r="AF5" s="32"/>
    </row>
    <row r="6" spans="1:32" ht="35.25" customHeight="1" x14ac:dyDescent="0.2">
      <c r="A6" s="67" t="s">
        <v>63</v>
      </c>
      <c r="B6" s="99">
        <v>45898</v>
      </c>
      <c r="C6" s="35" t="s">
        <v>50</v>
      </c>
      <c r="D6" s="34"/>
      <c r="E6" s="163"/>
      <c r="F6" s="163"/>
      <c r="G6" s="163"/>
      <c r="H6" s="121" t="s">
        <v>111</v>
      </c>
      <c r="I6" s="122"/>
      <c r="J6" s="122"/>
      <c r="K6" s="122"/>
      <c r="L6" s="122"/>
      <c r="M6" s="69" t="s">
        <v>112</v>
      </c>
      <c r="N6" s="62"/>
      <c r="O6" s="62"/>
      <c r="P6" s="62"/>
      <c r="Q6" s="62"/>
      <c r="R6" s="54"/>
      <c r="AE6" s="32"/>
      <c r="AF6" s="32"/>
    </row>
    <row r="7" spans="1:32" ht="26.25" customHeight="1" x14ac:dyDescent="0.2">
      <c r="A7" s="139" t="s">
        <v>107</v>
      </c>
      <c r="B7" s="139"/>
      <c r="C7" s="140" t="s">
        <v>126</v>
      </c>
      <c r="D7" s="140"/>
      <c r="E7" s="163"/>
      <c r="F7" s="163"/>
      <c r="G7" s="163"/>
      <c r="I7" s="59"/>
      <c r="J7" s="32"/>
      <c r="L7" s="59"/>
      <c r="M7" s="71" t="s">
        <v>114</v>
      </c>
      <c r="Z7" s="53"/>
      <c r="AA7" s="53"/>
      <c r="AB7" s="53"/>
      <c r="AC7" s="32"/>
    </row>
    <row r="8" spans="1:32" ht="22.5" customHeight="1" x14ac:dyDescent="0.25">
      <c r="A8" s="72"/>
      <c r="B8" s="72"/>
      <c r="C8" s="72"/>
      <c r="D8" s="73"/>
      <c r="H8" s="78"/>
      <c r="I8" s="32"/>
      <c r="J8" s="52"/>
      <c r="K8" s="52"/>
      <c r="L8" s="52"/>
      <c r="M8" s="68" t="s">
        <v>113</v>
      </c>
      <c r="N8" s="53"/>
      <c r="O8" s="53"/>
      <c r="P8" s="53"/>
      <c r="Q8" s="53"/>
      <c r="R8" s="53"/>
      <c r="S8" s="53"/>
      <c r="T8" s="53"/>
      <c r="U8" s="80"/>
      <c r="V8" s="70"/>
      <c r="W8" s="53"/>
      <c r="X8" s="53"/>
      <c r="Y8" s="53"/>
      <c r="Z8" s="53"/>
      <c r="AA8" s="53"/>
      <c r="AB8" s="53"/>
      <c r="AC8" s="54"/>
    </row>
    <row r="9" spans="1:32" s="2" customFormat="1" ht="120.75" customHeight="1" x14ac:dyDescent="0.2">
      <c r="A9" s="160" t="s">
        <v>11</v>
      </c>
      <c r="B9" s="160"/>
      <c r="C9" s="160"/>
      <c r="D9" s="160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23" t="s">
        <v>16</v>
      </c>
      <c r="AB9" s="123" t="s">
        <v>18</v>
      </c>
      <c r="AC9" s="145" t="s">
        <v>17</v>
      </c>
    </row>
    <row r="10" spans="1:32" s="2" customFormat="1" ht="21.75" customHeight="1" x14ac:dyDescent="0.2">
      <c r="A10" s="146" t="s">
        <v>0</v>
      </c>
      <c r="B10" s="147"/>
      <c r="C10" s="100" t="s">
        <v>56</v>
      </c>
      <c r="D10" s="23" t="s">
        <v>14</v>
      </c>
      <c r="E10" s="103" t="s">
        <v>1</v>
      </c>
      <c r="F10" s="103"/>
      <c r="G10" s="103"/>
      <c r="H10" s="103" t="s">
        <v>2</v>
      </c>
      <c r="I10" s="103"/>
      <c r="J10" s="103"/>
      <c r="K10" s="103"/>
      <c r="L10" s="103" t="s">
        <v>3</v>
      </c>
      <c r="M10" s="103"/>
      <c r="N10" s="103"/>
      <c r="O10" s="103" t="s">
        <v>4</v>
      </c>
      <c r="P10" s="103"/>
      <c r="Q10" s="103"/>
      <c r="R10" s="103"/>
      <c r="S10" s="103"/>
      <c r="T10" s="103" t="s">
        <v>5</v>
      </c>
      <c r="U10" s="103"/>
      <c r="V10" s="103"/>
      <c r="W10" s="103" t="s">
        <v>6</v>
      </c>
      <c r="X10" s="103"/>
      <c r="Y10" s="103"/>
      <c r="Z10" s="103"/>
      <c r="AA10" s="123"/>
      <c r="AB10" s="123"/>
      <c r="AC10" s="145"/>
    </row>
    <row r="11" spans="1:32" s="6" customFormat="1" ht="11.25" customHeight="1" x14ac:dyDescent="0.2">
      <c r="A11" s="148"/>
      <c r="B11" s="149"/>
      <c r="C11" s="102"/>
      <c r="D11" s="23" t="s">
        <v>15</v>
      </c>
      <c r="E11" s="5">
        <v>17</v>
      </c>
      <c r="F11" s="5">
        <v>18</v>
      </c>
      <c r="G11" s="5">
        <v>19</v>
      </c>
      <c r="H11" s="5">
        <v>20</v>
      </c>
      <c r="I11" s="5">
        <v>21</v>
      </c>
      <c r="J11" s="5">
        <v>22</v>
      </c>
      <c r="K11" s="5">
        <v>23</v>
      </c>
      <c r="L11" s="5">
        <v>24</v>
      </c>
      <c r="M11" s="5">
        <v>25</v>
      </c>
      <c r="N11" s="5">
        <v>26</v>
      </c>
      <c r="O11" s="5">
        <v>27</v>
      </c>
      <c r="P11" s="5">
        <v>28</v>
      </c>
      <c r="Q11" s="5">
        <v>29</v>
      </c>
      <c r="R11" s="5">
        <v>30</v>
      </c>
      <c r="S11" s="5">
        <v>31</v>
      </c>
      <c r="T11" s="5">
        <v>32</v>
      </c>
      <c r="U11" s="5">
        <v>33</v>
      </c>
      <c r="V11" s="5">
        <v>34</v>
      </c>
      <c r="W11" s="5">
        <v>35</v>
      </c>
      <c r="X11" s="5">
        <v>36</v>
      </c>
      <c r="Y11" s="5">
        <v>37</v>
      </c>
      <c r="Z11" s="5">
        <v>38</v>
      </c>
      <c r="AA11" s="123"/>
      <c r="AB11" s="123"/>
      <c r="AC11" s="145"/>
    </row>
    <row r="12" spans="1:32" s="6" customFormat="1" ht="11.25" customHeight="1" x14ac:dyDescent="0.2">
      <c r="A12" s="109" t="s">
        <v>84</v>
      </c>
      <c r="B12" s="100" t="s">
        <v>9</v>
      </c>
      <c r="C12" s="36" t="s">
        <v>53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37">
        <f>COUNTA(E12:Z12)</f>
        <v>0</v>
      </c>
      <c r="AB12" s="3">
        <f>33*5</f>
        <v>165</v>
      </c>
      <c r="AC12" s="38">
        <f>AA12/AB12</f>
        <v>0</v>
      </c>
    </row>
    <row r="13" spans="1:32" ht="12.75" customHeight="1" x14ac:dyDescent="0.2">
      <c r="A13" s="110"/>
      <c r="B13" s="101"/>
      <c r="C13" s="36" t="s">
        <v>54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7"/>
      <c r="X13" s="7"/>
      <c r="Y13" s="7"/>
      <c r="Z13" s="7"/>
      <c r="AA13" s="37">
        <f>COUNTA(E13:Z13)</f>
        <v>0</v>
      </c>
      <c r="AB13" s="3">
        <f>33*5</f>
        <v>165</v>
      </c>
      <c r="AC13" s="38">
        <f t="shared" ref="AC13:AC35" si="0">AA13/AB13</f>
        <v>0</v>
      </c>
    </row>
    <row r="14" spans="1:32" ht="12.75" customHeight="1" x14ac:dyDescent="0.2">
      <c r="A14" s="110"/>
      <c r="B14" s="102"/>
      <c r="C14" s="36" t="s">
        <v>55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7"/>
      <c r="X14" s="7"/>
      <c r="Y14" s="7"/>
      <c r="Z14" s="7"/>
      <c r="AA14" s="37">
        <f>COUNTA(E14:Z14)</f>
        <v>0</v>
      </c>
      <c r="AB14" s="3">
        <f>33*5</f>
        <v>165</v>
      </c>
      <c r="AC14" s="38">
        <f t="shared" si="0"/>
        <v>0</v>
      </c>
    </row>
    <row r="15" spans="1:32" ht="12.75" customHeight="1" x14ac:dyDescent="0.2">
      <c r="A15" s="110"/>
      <c r="B15" s="100" t="s">
        <v>7</v>
      </c>
      <c r="C15" s="36" t="s">
        <v>53</v>
      </c>
      <c r="D15" s="2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7"/>
      <c r="X15" s="7"/>
      <c r="Y15" s="7"/>
      <c r="Z15" s="7"/>
      <c r="AA15" s="37">
        <f>COUNTA(E15:Z15)</f>
        <v>0</v>
      </c>
      <c r="AB15" s="3">
        <f t="shared" ref="AB15:AB20" si="1">33*4</f>
        <v>132</v>
      </c>
      <c r="AC15" s="38">
        <f t="shared" si="0"/>
        <v>0</v>
      </c>
    </row>
    <row r="16" spans="1:32" ht="12.75" customHeight="1" x14ac:dyDescent="0.2">
      <c r="A16" s="110"/>
      <c r="B16" s="101"/>
      <c r="C16" s="36" t="s">
        <v>54</v>
      </c>
      <c r="D16" s="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7"/>
      <c r="X16" s="7"/>
      <c r="Y16" s="7"/>
      <c r="Z16" s="7"/>
      <c r="AA16" s="37">
        <f>COUNTA(E16:Z16)</f>
        <v>0</v>
      </c>
      <c r="AB16" s="3">
        <f t="shared" si="1"/>
        <v>132</v>
      </c>
      <c r="AC16" s="38">
        <f t="shared" si="0"/>
        <v>0</v>
      </c>
    </row>
    <row r="17" spans="1:29" ht="12.75" customHeight="1" x14ac:dyDescent="0.2">
      <c r="A17" s="110"/>
      <c r="B17" s="102"/>
      <c r="C17" s="36" t="s">
        <v>55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7"/>
      <c r="X17" s="7"/>
      <c r="Y17" s="7"/>
      <c r="Z17" s="7"/>
      <c r="AA17" s="37">
        <f>COUNTA(E17:Z17)</f>
        <v>0</v>
      </c>
      <c r="AB17" s="3">
        <f t="shared" si="1"/>
        <v>132</v>
      </c>
      <c r="AC17" s="38">
        <f t="shared" si="0"/>
        <v>0</v>
      </c>
    </row>
    <row r="18" spans="1:29" ht="12.75" customHeight="1" x14ac:dyDescent="0.2">
      <c r="A18" s="110"/>
      <c r="B18" s="100" t="s">
        <v>12</v>
      </c>
      <c r="C18" s="36" t="s">
        <v>53</v>
      </c>
      <c r="D18" s="2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7"/>
      <c r="X18" s="7"/>
      <c r="Y18" s="7"/>
      <c r="Z18" s="7"/>
      <c r="AA18" s="37">
        <f>COUNTA(E18:Z18)</f>
        <v>0</v>
      </c>
      <c r="AB18" s="3">
        <f t="shared" si="1"/>
        <v>132</v>
      </c>
      <c r="AC18" s="38">
        <f t="shared" si="0"/>
        <v>0</v>
      </c>
    </row>
    <row r="19" spans="1:29" ht="12.75" customHeight="1" x14ac:dyDescent="0.2">
      <c r="A19" s="110"/>
      <c r="B19" s="101"/>
      <c r="C19" s="36" t="s">
        <v>54</v>
      </c>
      <c r="D19" s="2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7"/>
      <c r="X19" s="7"/>
      <c r="Y19" s="7"/>
      <c r="Z19" s="7"/>
      <c r="AA19" s="37">
        <f>COUNTA(E19:Z19)</f>
        <v>0</v>
      </c>
      <c r="AB19" s="3">
        <f t="shared" si="1"/>
        <v>132</v>
      </c>
      <c r="AC19" s="38">
        <f t="shared" si="0"/>
        <v>0</v>
      </c>
    </row>
    <row r="20" spans="1:29" ht="12.75" customHeight="1" x14ac:dyDescent="0.2">
      <c r="A20" s="110"/>
      <c r="B20" s="102"/>
      <c r="C20" s="36" t="s">
        <v>55</v>
      </c>
      <c r="D20" s="2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7"/>
      <c r="X20" s="7"/>
      <c r="Y20" s="7"/>
      <c r="Z20" s="7"/>
      <c r="AA20" s="37">
        <f>COUNTA(E20:Z20)</f>
        <v>0</v>
      </c>
      <c r="AB20" s="3">
        <f t="shared" si="1"/>
        <v>132</v>
      </c>
      <c r="AC20" s="38">
        <f t="shared" si="0"/>
        <v>0</v>
      </c>
    </row>
    <row r="21" spans="1:29" ht="12.75" customHeight="1" x14ac:dyDescent="0.2">
      <c r="A21" s="110"/>
      <c r="B21" s="100" t="s">
        <v>13</v>
      </c>
      <c r="C21" s="36" t="s">
        <v>53</v>
      </c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7"/>
      <c r="X21" s="7"/>
      <c r="Y21" s="7"/>
      <c r="Z21" s="7"/>
      <c r="AA21" s="37">
        <f>COUNTA(E21:Z21)</f>
        <v>0</v>
      </c>
      <c r="AB21" s="3">
        <f t="shared" ref="AB21:AB23" si="2">33*2</f>
        <v>66</v>
      </c>
      <c r="AC21" s="38">
        <f t="shared" si="0"/>
        <v>0</v>
      </c>
    </row>
    <row r="22" spans="1:29" ht="12.75" customHeight="1" x14ac:dyDescent="0.2">
      <c r="A22" s="110"/>
      <c r="B22" s="101"/>
      <c r="C22" s="36" t="s">
        <v>54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7"/>
      <c r="X22" s="7"/>
      <c r="Y22" s="7"/>
      <c r="Z22" s="7"/>
      <c r="AA22" s="37">
        <f>COUNTA(E22:Z22)</f>
        <v>0</v>
      </c>
      <c r="AB22" s="3">
        <f t="shared" si="2"/>
        <v>66</v>
      </c>
      <c r="AC22" s="38">
        <f t="shared" si="0"/>
        <v>0</v>
      </c>
    </row>
    <row r="23" spans="1:29" ht="12.75" customHeight="1" x14ac:dyDescent="0.2">
      <c r="A23" s="110"/>
      <c r="B23" s="102"/>
      <c r="C23" s="36" t="s">
        <v>55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7"/>
      <c r="X23" s="7"/>
      <c r="Y23" s="7"/>
      <c r="Z23" s="7"/>
      <c r="AA23" s="37">
        <f>COUNTA(E23:Z23)</f>
        <v>0</v>
      </c>
      <c r="AB23" s="3">
        <f t="shared" si="2"/>
        <v>66</v>
      </c>
      <c r="AC23" s="38">
        <f t="shared" si="0"/>
        <v>0</v>
      </c>
    </row>
    <row r="24" spans="1:29" ht="12.75" customHeight="1" x14ac:dyDescent="0.2">
      <c r="A24" s="110"/>
      <c r="B24" s="100" t="s">
        <v>45</v>
      </c>
      <c r="C24" s="36" t="s">
        <v>53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7"/>
      <c r="X24" s="7"/>
      <c r="Y24" s="7"/>
      <c r="Z24" s="7"/>
      <c r="AA24" s="37">
        <f>COUNTA(E24:Z24)</f>
        <v>0</v>
      </c>
      <c r="AB24" s="3">
        <f>33*1</f>
        <v>33</v>
      </c>
      <c r="AC24" s="38">
        <f t="shared" si="0"/>
        <v>0</v>
      </c>
    </row>
    <row r="25" spans="1:29" ht="12.75" customHeight="1" x14ac:dyDescent="0.2">
      <c r="A25" s="110"/>
      <c r="B25" s="101"/>
      <c r="C25" s="36" t="s">
        <v>54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7"/>
      <c r="X25" s="7"/>
      <c r="Y25" s="7"/>
      <c r="Z25" s="7"/>
      <c r="AA25" s="37">
        <f>COUNTA(E25:Z25)</f>
        <v>0</v>
      </c>
      <c r="AB25" s="3">
        <f t="shared" ref="AB25:AB32" si="3">33*1</f>
        <v>33</v>
      </c>
      <c r="AC25" s="38">
        <f t="shared" si="0"/>
        <v>0</v>
      </c>
    </row>
    <row r="26" spans="1:29" ht="12.75" customHeight="1" x14ac:dyDescent="0.2">
      <c r="A26" s="110"/>
      <c r="B26" s="102"/>
      <c r="C26" s="36" t="s">
        <v>55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7"/>
      <c r="X26" s="7"/>
      <c r="Y26" s="7"/>
      <c r="Z26" s="7"/>
      <c r="AA26" s="37">
        <f>COUNTA(E26:Z26)</f>
        <v>0</v>
      </c>
      <c r="AB26" s="3">
        <f t="shared" si="3"/>
        <v>33</v>
      </c>
      <c r="AC26" s="38">
        <f t="shared" si="0"/>
        <v>0</v>
      </c>
    </row>
    <row r="27" spans="1:29" ht="12.75" customHeight="1" x14ac:dyDescent="0.2">
      <c r="A27" s="110"/>
      <c r="B27" s="100" t="s">
        <v>46</v>
      </c>
      <c r="C27" s="36" t="s">
        <v>53</v>
      </c>
      <c r="D27" s="2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4"/>
      <c r="W27" s="7"/>
      <c r="X27" s="7"/>
      <c r="Y27" s="7"/>
      <c r="Z27" s="7"/>
      <c r="AA27" s="37">
        <f>COUNTA(E27:Z27)</f>
        <v>0</v>
      </c>
      <c r="AB27" s="3">
        <f t="shared" si="3"/>
        <v>33</v>
      </c>
      <c r="AC27" s="38">
        <f t="shared" si="0"/>
        <v>0</v>
      </c>
    </row>
    <row r="28" spans="1:29" ht="12.75" customHeight="1" x14ac:dyDescent="0.2">
      <c r="A28" s="110"/>
      <c r="B28" s="101"/>
      <c r="C28" s="36" t="s">
        <v>54</v>
      </c>
      <c r="D28" s="2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4"/>
      <c r="W28" s="7"/>
      <c r="X28" s="7"/>
      <c r="Y28" s="7"/>
      <c r="Z28" s="7"/>
      <c r="AA28" s="37">
        <f>COUNTA(E28:Z28)</f>
        <v>0</v>
      </c>
      <c r="AB28" s="3">
        <f t="shared" si="3"/>
        <v>33</v>
      </c>
      <c r="AC28" s="38">
        <f t="shared" si="0"/>
        <v>0</v>
      </c>
    </row>
    <row r="29" spans="1:29" ht="12.75" customHeight="1" x14ac:dyDescent="0.2">
      <c r="A29" s="110"/>
      <c r="B29" s="102"/>
      <c r="C29" s="36" t="s">
        <v>55</v>
      </c>
      <c r="D29" s="2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4"/>
      <c r="W29" s="7"/>
      <c r="X29" s="7"/>
      <c r="Y29" s="7"/>
      <c r="Z29" s="7"/>
      <c r="AA29" s="37">
        <f>COUNTA(E29:Z29)</f>
        <v>0</v>
      </c>
      <c r="AB29" s="3">
        <f t="shared" si="3"/>
        <v>33</v>
      </c>
      <c r="AC29" s="38">
        <f t="shared" si="0"/>
        <v>0</v>
      </c>
    </row>
    <row r="30" spans="1:29" ht="12.75" customHeight="1" x14ac:dyDescent="0.2">
      <c r="A30" s="110"/>
      <c r="B30" s="100" t="s">
        <v>47</v>
      </c>
      <c r="C30" s="36" t="s">
        <v>53</v>
      </c>
      <c r="D30" s="2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4"/>
      <c r="W30" s="7"/>
      <c r="X30" s="7"/>
      <c r="Y30" s="7"/>
      <c r="Z30" s="7"/>
      <c r="AA30" s="37">
        <f>COUNTA(E30:Z30)</f>
        <v>0</v>
      </c>
      <c r="AB30" s="3">
        <f t="shared" si="3"/>
        <v>33</v>
      </c>
      <c r="AC30" s="38">
        <f t="shared" si="0"/>
        <v>0</v>
      </c>
    </row>
    <row r="31" spans="1:29" ht="12.75" customHeight="1" x14ac:dyDescent="0.2">
      <c r="A31" s="110"/>
      <c r="B31" s="101"/>
      <c r="C31" s="36" t="s">
        <v>54</v>
      </c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4"/>
      <c r="W31" s="7"/>
      <c r="X31" s="7"/>
      <c r="Y31" s="7"/>
      <c r="Z31" s="7"/>
      <c r="AA31" s="37">
        <f>COUNTA(E31:Z31)</f>
        <v>0</v>
      </c>
      <c r="AB31" s="3">
        <f t="shared" si="3"/>
        <v>33</v>
      </c>
      <c r="AC31" s="38">
        <f t="shared" si="0"/>
        <v>0</v>
      </c>
    </row>
    <row r="32" spans="1:29" ht="12.75" customHeight="1" x14ac:dyDescent="0.2">
      <c r="A32" s="110"/>
      <c r="B32" s="102"/>
      <c r="C32" s="36" t="s">
        <v>55</v>
      </c>
      <c r="D32" s="2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4"/>
      <c r="W32" s="7"/>
      <c r="X32" s="7"/>
      <c r="Y32" s="7"/>
      <c r="Z32" s="7"/>
      <c r="AA32" s="37">
        <f>COUNTA(E32:Z32)</f>
        <v>0</v>
      </c>
      <c r="AB32" s="3">
        <f t="shared" si="3"/>
        <v>33</v>
      </c>
      <c r="AC32" s="38">
        <f t="shared" si="0"/>
        <v>0</v>
      </c>
    </row>
    <row r="33" spans="1:29" ht="12.75" customHeight="1" x14ac:dyDescent="0.2">
      <c r="A33" s="110"/>
      <c r="B33" s="103" t="s">
        <v>66</v>
      </c>
      <c r="C33" s="36" t="s">
        <v>53</v>
      </c>
      <c r="D33" s="2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4"/>
      <c r="W33" s="7"/>
      <c r="X33" s="7"/>
      <c r="Y33" s="7"/>
      <c r="Z33" s="7"/>
      <c r="AA33" s="37">
        <f>COUNTA(E33:Z33)</f>
        <v>0</v>
      </c>
      <c r="AB33" s="3">
        <f>33*3</f>
        <v>99</v>
      </c>
      <c r="AC33" s="38">
        <f t="shared" si="0"/>
        <v>0</v>
      </c>
    </row>
    <row r="34" spans="1:29" ht="12.75" customHeight="1" x14ac:dyDescent="0.2">
      <c r="A34" s="110"/>
      <c r="B34" s="103"/>
      <c r="C34" s="36" t="s">
        <v>54</v>
      </c>
      <c r="D34" s="2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4"/>
      <c r="W34" s="7"/>
      <c r="X34" s="7"/>
      <c r="Y34" s="7"/>
      <c r="Z34" s="7"/>
      <c r="AA34" s="37">
        <f>COUNTA(E34:Z34)</f>
        <v>0</v>
      </c>
      <c r="AB34" s="3">
        <f t="shared" ref="AB34:AB35" si="4">33*3</f>
        <v>99</v>
      </c>
      <c r="AC34" s="38">
        <f t="shared" si="0"/>
        <v>0</v>
      </c>
    </row>
    <row r="35" spans="1:29" ht="12.75" customHeight="1" x14ac:dyDescent="0.2">
      <c r="A35" s="110"/>
      <c r="B35" s="103"/>
      <c r="C35" s="36" t="s">
        <v>55</v>
      </c>
      <c r="D35" s="2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4"/>
      <c r="W35" s="7"/>
      <c r="X35" s="7"/>
      <c r="Y35" s="7"/>
      <c r="Z35" s="7"/>
      <c r="AA35" s="37">
        <f>COUNTA(E35:Z35)</f>
        <v>0</v>
      </c>
      <c r="AB35" s="3">
        <f t="shared" si="4"/>
        <v>99</v>
      </c>
      <c r="AC35" s="38">
        <f t="shared" si="0"/>
        <v>0</v>
      </c>
    </row>
    <row r="36" spans="1:29" s="42" customFormat="1" ht="27" customHeight="1" x14ac:dyDescent="0.2">
      <c r="A36" s="141"/>
      <c r="B36" s="141"/>
      <c r="C36" s="141"/>
      <c r="D36" s="141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4"/>
      <c r="X36" s="64"/>
      <c r="Y36" s="64"/>
      <c r="Z36" s="64"/>
      <c r="AA36" s="64"/>
      <c r="AB36" s="64"/>
      <c r="AC36" s="64"/>
    </row>
    <row r="37" spans="1:29" s="2" customFormat="1" ht="111.75" customHeight="1" x14ac:dyDescent="0.2">
      <c r="A37" s="160" t="s">
        <v>10</v>
      </c>
      <c r="B37" s="160"/>
      <c r="C37" s="160"/>
      <c r="D37" s="160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7"/>
      <c r="AA37" s="123" t="s">
        <v>16</v>
      </c>
      <c r="AB37" s="123" t="s">
        <v>18</v>
      </c>
      <c r="AC37" s="145" t="s">
        <v>17</v>
      </c>
    </row>
    <row r="38" spans="1:29" s="2" customFormat="1" ht="21.75" customHeight="1" x14ac:dyDescent="0.2">
      <c r="A38" s="146" t="s">
        <v>0</v>
      </c>
      <c r="B38" s="147"/>
      <c r="C38" s="100" t="s">
        <v>56</v>
      </c>
      <c r="D38" s="23" t="s">
        <v>14</v>
      </c>
      <c r="E38" s="103" t="s">
        <v>1</v>
      </c>
      <c r="F38" s="103"/>
      <c r="G38" s="103"/>
      <c r="H38" s="103" t="s">
        <v>2</v>
      </c>
      <c r="I38" s="103"/>
      <c r="J38" s="103"/>
      <c r="K38" s="103"/>
      <c r="L38" s="103" t="s">
        <v>3</v>
      </c>
      <c r="M38" s="103"/>
      <c r="N38" s="103"/>
      <c r="O38" s="103" t="s">
        <v>4</v>
      </c>
      <c r="P38" s="103"/>
      <c r="Q38" s="103"/>
      <c r="R38" s="103"/>
      <c r="S38" s="103"/>
      <c r="T38" s="103" t="s">
        <v>5</v>
      </c>
      <c r="U38" s="103"/>
      <c r="V38" s="103"/>
      <c r="W38" s="103" t="s">
        <v>6</v>
      </c>
      <c r="X38" s="103"/>
      <c r="Y38" s="103"/>
      <c r="Z38" s="103"/>
      <c r="AA38" s="123"/>
      <c r="AB38" s="123"/>
      <c r="AC38" s="145"/>
    </row>
    <row r="39" spans="1:29" s="6" customFormat="1" ht="11.25" customHeight="1" x14ac:dyDescent="0.2">
      <c r="A39" s="148"/>
      <c r="B39" s="149"/>
      <c r="C39" s="102"/>
      <c r="D39" s="23" t="s">
        <v>15</v>
      </c>
      <c r="E39" s="5">
        <v>17</v>
      </c>
      <c r="F39" s="5">
        <v>18</v>
      </c>
      <c r="G39" s="5">
        <v>19</v>
      </c>
      <c r="H39" s="5">
        <v>20</v>
      </c>
      <c r="I39" s="5">
        <v>21</v>
      </c>
      <c r="J39" s="5">
        <v>22</v>
      </c>
      <c r="K39" s="5">
        <v>23</v>
      </c>
      <c r="L39" s="5">
        <v>24</v>
      </c>
      <c r="M39" s="5">
        <v>25</v>
      </c>
      <c r="N39" s="5">
        <v>26</v>
      </c>
      <c r="O39" s="5">
        <v>27</v>
      </c>
      <c r="P39" s="5">
        <v>28</v>
      </c>
      <c r="Q39" s="5">
        <v>29</v>
      </c>
      <c r="R39" s="5">
        <v>30</v>
      </c>
      <c r="S39" s="5">
        <v>31</v>
      </c>
      <c r="T39" s="5">
        <v>32</v>
      </c>
      <c r="U39" s="5">
        <v>33</v>
      </c>
      <c r="V39" s="5">
        <v>34</v>
      </c>
      <c r="W39" s="5">
        <v>35</v>
      </c>
      <c r="X39" s="5">
        <v>36</v>
      </c>
      <c r="Y39" s="5">
        <v>37</v>
      </c>
      <c r="Z39" s="5">
        <v>38</v>
      </c>
      <c r="AA39" s="123"/>
      <c r="AB39" s="123"/>
      <c r="AC39" s="145"/>
    </row>
    <row r="40" spans="1:29" ht="12.75" customHeight="1" x14ac:dyDescent="0.2">
      <c r="A40" s="109" t="s">
        <v>21</v>
      </c>
      <c r="B40" s="100" t="s">
        <v>9</v>
      </c>
      <c r="C40" s="36" t="s">
        <v>68</v>
      </c>
      <c r="D40" s="43"/>
      <c r="E40" s="26"/>
      <c r="F40" s="26"/>
      <c r="G40" s="83" t="s">
        <v>118</v>
      </c>
      <c r="H40" s="26"/>
      <c r="I40" s="26"/>
      <c r="J40" s="26"/>
      <c r="K40" s="83" t="s">
        <v>118</v>
      </c>
      <c r="L40" s="84" t="s">
        <v>122</v>
      </c>
      <c r="M40" s="26"/>
      <c r="N40" s="83" t="s">
        <v>118</v>
      </c>
      <c r="O40" s="84"/>
      <c r="P40" s="83" t="s">
        <v>118</v>
      </c>
      <c r="Q40" s="26"/>
      <c r="R40" s="26"/>
      <c r="S40" s="26"/>
      <c r="T40" s="26"/>
      <c r="U40" s="84"/>
      <c r="V40" s="83" t="s">
        <v>118</v>
      </c>
      <c r="W40" s="40"/>
      <c r="X40" s="40"/>
      <c r="Y40" s="40"/>
      <c r="Z40" s="40"/>
      <c r="AA40" s="37">
        <f>COUNTA(E40:Z40)</f>
        <v>6</v>
      </c>
      <c r="AB40" s="3">
        <f>34*5</f>
        <v>170</v>
      </c>
      <c r="AC40" s="38">
        <f>AA40/AB40</f>
        <v>3.5294117647058823E-2</v>
      </c>
    </row>
    <row r="41" spans="1:29" x14ac:dyDescent="0.2">
      <c r="A41" s="110"/>
      <c r="B41" s="101"/>
      <c r="C41" s="36" t="s">
        <v>69</v>
      </c>
      <c r="D41" s="43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40"/>
      <c r="X41" s="40"/>
      <c r="Y41" s="40"/>
      <c r="Z41" s="40"/>
      <c r="AA41" s="37">
        <f>COUNTA(E41:Z41)</f>
        <v>0</v>
      </c>
      <c r="AB41" s="3">
        <f t="shared" ref="AB41:AB42" si="5">34*5</f>
        <v>170</v>
      </c>
      <c r="AC41" s="38">
        <f t="shared" ref="AC41:AC66" si="6">AA41/AB41</f>
        <v>0</v>
      </c>
    </row>
    <row r="42" spans="1:29" x14ac:dyDescent="0.2">
      <c r="A42" s="110"/>
      <c r="B42" s="102"/>
      <c r="C42" s="36" t="s">
        <v>70</v>
      </c>
      <c r="D42" s="43"/>
      <c r="E42" s="26"/>
      <c r="F42" s="27"/>
      <c r="G42" s="27"/>
      <c r="H42" s="26"/>
      <c r="I42" s="27"/>
      <c r="J42" s="27"/>
      <c r="K42" s="27"/>
      <c r="L42" s="26"/>
      <c r="M42" s="27"/>
      <c r="N42" s="27"/>
      <c r="O42" s="26"/>
      <c r="P42" s="26"/>
      <c r="Q42" s="27"/>
      <c r="R42" s="27"/>
      <c r="S42" s="27"/>
      <c r="T42" s="26"/>
      <c r="U42" s="27"/>
      <c r="V42" s="27"/>
      <c r="W42" s="40"/>
      <c r="X42" s="40"/>
      <c r="Y42" s="40"/>
      <c r="Z42" s="40"/>
      <c r="AA42" s="37">
        <f>COUNTA(E42:Z42)</f>
        <v>0</v>
      </c>
      <c r="AB42" s="3">
        <f t="shared" si="5"/>
        <v>170</v>
      </c>
      <c r="AC42" s="38">
        <f t="shared" si="6"/>
        <v>0</v>
      </c>
    </row>
    <row r="43" spans="1:29" x14ac:dyDescent="0.2">
      <c r="A43" s="110"/>
      <c r="B43" s="100" t="s">
        <v>7</v>
      </c>
      <c r="C43" s="36" t="s">
        <v>68</v>
      </c>
      <c r="D43" s="43"/>
      <c r="E43" s="26"/>
      <c r="F43" s="27"/>
      <c r="G43" s="27"/>
      <c r="H43" s="26"/>
      <c r="I43" s="85" t="s">
        <v>118</v>
      </c>
      <c r="J43" s="27"/>
      <c r="K43" s="27"/>
      <c r="L43" s="83" t="s">
        <v>118</v>
      </c>
      <c r="M43" s="27"/>
      <c r="N43" s="27"/>
      <c r="O43" s="26"/>
      <c r="P43" s="83" t="s">
        <v>118</v>
      </c>
      <c r="Q43" s="27"/>
      <c r="R43" s="27"/>
      <c r="S43" s="27"/>
      <c r="T43" s="84"/>
      <c r="U43" s="85" t="s">
        <v>118</v>
      </c>
      <c r="V43" s="27"/>
      <c r="W43" s="40"/>
      <c r="X43" s="40"/>
      <c r="Y43" s="40"/>
      <c r="Z43" s="40"/>
      <c r="AA43" s="37">
        <f>COUNTA(E43:Z43)</f>
        <v>4</v>
      </c>
      <c r="AB43" s="3">
        <f>34*4</f>
        <v>136</v>
      </c>
      <c r="AC43" s="38">
        <f t="shared" si="6"/>
        <v>2.9411764705882353E-2</v>
      </c>
    </row>
    <row r="44" spans="1:29" x14ac:dyDescent="0.2">
      <c r="A44" s="110"/>
      <c r="B44" s="101"/>
      <c r="C44" s="36" t="s">
        <v>69</v>
      </c>
      <c r="D44" s="43"/>
      <c r="E44" s="26"/>
      <c r="F44" s="27"/>
      <c r="G44" s="27"/>
      <c r="H44" s="26"/>
      <c r="I44" s="27"/>
      <c r="J44" s="27"/>
      <c r="K44" s="27"/>
      <c r="L44" s="40"/>
      <c r="M44" s="40"/>
      <c r="N44" s="40"/>
      <c r="O44" s="26"/>
      <c r="P44" s="26"/>
      <c r="Q44" s="27"/>
      <c r="R44" s="27"/>
      <c r="S44" s="27"/>
      <c r="T44" s="26"/>
      <c r="U44" s="27"/>
      <c r="V44" s="27"/>
      <c r="W44" s="40"/>
      <c r="X44" s="40"/>
      <c r="Y44" s="40"/>
      <c r="Z44" s="40"/>
      <c r="AA44" s="37">
        <f>COUNTA(E44:Z44)</f>
        <v>0</v>
      </c>
      <c r="AB44" s="3">
        <f t="shared" ref="AB44:AB48" si="7">34*4</f>
        <v>136</v>
      </c>
      <c r="AC44" s="38">
        <f t="shared" si="6"/>
        <v>0</v>
      </c>
    </row>
    <row r="45" spans="1:29" ht="12.75" customHeight="1" x14ac:dyDescent="0.2">
      <c r="A45" s="110"/>
      <c r="B45" s="102"/>
      <c r="C45" s="36" t="s">
        <v>70</v>
      </c>
      <c r="D45" s="43"/>
      <c r="E45" s="26"/>
      <c r="F45" s="27"/>
      <c r="G45" s="27"/>
      <c r="H45" s="26"/>
      <c r="I45" s="27"/>
      <c r="J45" s="27"/>
      <c r="K45" s="27"/>
      <c r="L45" s="27"/>
      <c r="M45" s="27"/>
      <c r="N45" s="26"/>
      <c r="O45" s="26"/>
      <c r="P45" s="26"/>
      <c r="Q45" s="26"/>
      <c r="R45" s="40"/>
      <c r="S45" s="40"/>
      <c r="T45" s="40"/>
      <c r="U45" s="27"/>
      <c r="V45" s="27"/>
      <c r="W45" s="40"/>
      <c r="X45" s="40"/>
      <c r="Y45" s="40"/>
      <c r="Z45" s="40"/>
      <c r="AA45" s="37">
        <f>COUNTA(E45:Z45)</f>
        <v>0</v>
      </c>
      <c r="AB45" s="3">
        <f t="shared" si="7"/>
        <v>136</v>
      </c>
      <c r="AC45" s="38">
        <f t="shared" si="6"/>
        <v>0</v>
      </c>
    </row>
    <row r="46" spans="1:29" x14ac:dyDescent="0.2">
      <c r="A46" s="110"/>
      <c r="B46" s="100" t="s">
        <v>12</v>
      </c>
      <c r="C46" s="36" t="s">
        <v>68</v>
      </c>
      <c r="D46" s="43"/>
      <c r="E46" s="26"/>
      <c r="F46" s="27"/>
      <c r="G46" s="85" t="s">
        <v>118</v>
      </c>
      <c r="H46" s="26"/>
      <c r="I46" s="27"/>
      <c r="J46" s="27"/>
      <c r="K46" s="85" t="s">
        <v>118</v>
      </c>
      <c r="L46" s="27"/>
      <c r="M46" s="27"/>
      <c r="N46" s="26"/>
      <c r="O46" s="26"/>
      <c r="P46" s="83" t="s">
        <v>118</v>
      </c>
      <c r="Q46" s="26"/>
      <c r="R46" s="40"/>
      <c r="S46" s="40"/>
      <c r="T46" s="40"/>
      <c r="U46" s="85" t="s">
        <v>118</v>
      </c>
      <c r="V46" s="27"/>
      <c r="W46" s="40"/>
      <c r="X46" s="40"/>
      <c r="Y46" s="40"/>
      <c r="Z46" s="40"/>
      <c r="AA46" s="37">
        <f>COUNTA(E46:Z46)</f>
        <v>4</v>
      </c>
      <c r="AB46" s="3">
        <f t="shared" si="7"/>
        <v>136</v>
      </c>
      <c r="AC46" s="38">
        <f t="shared" si="6"/>
        <v>2.9411764705882353E-2</v>
      </c>
    </row>
    <row r="47" spans="1:29" x14ac:dyDescent="0.2">
      <c r="A47" s="110"/>
      <c r="B47" s="101"/>
      <c r="C47" s="36" t="s">
        <v>69</v>
      </c>
      <c r="D47" s="43"/>
      <c r="E47" s="26"/>
      <c r="F47" s="27"/>
      <c r="G47" s="27"/>
      <c r="H47" s="26"/>
      <c r="I47" s="27"/>
      <c r="J47" s="27"/>
      <c r="K47" s="27"/>
      <c r="L47" s="27"/>
      <c r="M47" s="27"/>
      <c r="N47" s="26"/>
      <c r="O47" s="26"/>
      <c r="P47" s="26"/>
      <c r="Q47" s="26"/>
      <c r="R47" s="40"/>
      <c r="S47" s="40"/>
      <c r="T47" s="40"/>
      <c r="U47" s="27"/>
      <c r="V47" s="27"/>
      <c r="W47" s="40"/>
      <c r="X47" s="40"/>
      <c r="Y47" s="40"/>
      <c r="Z47" s="40"/>
      <c r="AA47" s="37">
        <f>COUNTA(E47:Z47)</f>
        <v>0</v>
      </c>
      <c r="AB47" s="3">
        <f t="shared" si="7"/>
        <v>136</v>
      </c>
      <c r="AC47" s="38">
        <f t="shared" si="6"/>
        <v>0</v>
      </c>
    </row>
    <row r="48" spans="1:29" x14ac:dyDescent="0.2">
      <c r="A48" s="110"/>
      <c r="B48" s="102"/>
      <c r="C48" s="36" t="s">
        <v>70</v>
      </c>
      <c r="D48" s="43"/>
      <c r="E48" s="26"/>
      <c r="F48" s="27"/>
      <c r="G48" s="27"/>
      <c r="H48" s="26"/>
      <c r="I48" s="27"/>
      <c r="J48" s="27"/>
      <c r="K48" s="27"/>
      <c r="L48" s="27"/>
      <c r="M48" s="27"/>
      <c r="N48" s="26"/>
      <c r="O48" s="26"/>
      <c r="P48" s="26"/>
      <c r="Q48" s="26"/>
      <c r="R48" s="40"/>
      <c r="S48" s="40"/>
      <c r="T48" s="40"/>
      <c r="U48" s="27"/>
      <c r="V48" s="27"/>
      <c r="W48" s="40"/>
      <c r="X48" s="40"/>
      <c r="Y48" s="40"/>
      <c r="Z48" s="40"/>
      <c r="AA48" s="37">
        <f>COUNTA(E48:Z48)</f>
        <v>0</v>
      </c>
      <c r="AB48" s="3">
        <f t="shared" si="7"/>
        <v>136</v>
      </c>
      <c r="AC48" s="38">
        <f t="shared" si="6"/>
        <v>0</v>
      </c>
    </row>
    <row r="49" spans="1:29" x14ac:dyDescent="0.2">
      <c r="A49" s="110"/>
      <c r="B49" s="100" t="s">
        <v>13</v>
      </c>
      <c r="C49" s="36" t="s">
        <v>68</v>
      </c>
      <c r="D49" s="43"/>
      <c r="E49" s="26"/>
      <c r="F49" s="27"/>
      <c r="G49" s="27"/>
      <c r="H49" s="26"/>
      <c r="I49" s="27"/>
      <c r="J49" s="27"/>
      <c r="K49" s="85" t="s">
        <v>118</v>
      </c>
      <c r="L49" s="27"/>
      <c r="M49" s="85" t="s">
        <v>118</v>
      </c>
      <c r="N49" s="27"/>
      <c r="O49" s="26"/>
      <c r="P49" s="26"/>
      <c r="Q49" s="40"/>
      <c r="R49" s="40"/>
      <c r="S49" s="40"/>
      <c r="T49" s="40"/>
      <c r="U49" s="27"/>
      <c r="V49" s="85" t="s">
        <v>118</v>
      </c>
      <c r="W49" s="40"/>
      <c r="X49" s="40"/>
      <c r="Y49" s="40"/>
      <c r="Z49" s="40"/>
      <c r="AA49" s="37">
        <f>COUNTA(E49:Z49)</f>
        <v>3</v>
      </c>
      <c r="AB49" s="3">
        <f>34*2</f>
        <v>68</v>
      </c>
      <c r="AC49" s="38">
        <f t="shared" si="6"/>
        <v>4.4117647058823532E-2</v>
      </c>
    </row>
    <row r="50" spans="1:29" ht="12.75" customHeight="1" x14ac:dyDescent="0.2">
      <c r="A50" s="110"/>
      <c r="B50" s="101"/>
      <c r="C50" s="36" t="s">
        <v>69</v>
      </c>
      <c r="D50" s="43"/>
      <c r="E50" s="26"/>
      <c r="F50" s="27"/>
      <c r="G50" s="27"/>
      <c r="H50" s="26"/>
      <c r="I50" s="27"/>
      <c r="J50" s="27"/>
      <c r="K50" s="27"/>
      <c r="L50" s="26"/>
      <c r="M50" s="27"/>
      <c r="N50" s="40"/>
      <c r="O50" s="26"/>
      <c r="P50" s="26"/>
      <c r="Q50" s="27"/>
      <c r="R50" s="27"/>
      <c r="S50" s="40"/>
      <c r="T50" s="26"/>
      <c r="U50" s="27"/>
      <c r="V50" s="27"/>
      <c r="W50" s="40"/>
      <c r="X50" s="40"/>
      <c r="Y50" s="40"/>
      <c r="Z50" s="40"/>
      <c r="AA50" s="37">
        <f>COUNTA(E50:Z50)</f>
        <v>0</v>
      </c>
      <c r="AB50" s="3">
        <f t="shared" ref="AB50:AB54" si="8">34*2</f>
        <v>68</v>
      </c>
      <c r="AC50" s="38">
        <f t="shared" si="6"/>
        <v>0</v>
      </c>
    </row>
    <row r="51" spans="1:29" ht="12.75" customHeight="1" x14ac:dyDescent="0.2">
      <c r="A51" s="110"/>
      <c r="B51" s="102"/>
      <c r="C51" s="36" t="s">
        <v>70</v>
      </c>
      <c r="D51" s="43"/>
      <c r="E51" s="26"/>
      <c r="F51" s="27"/>
      <c r="G51" s="27"/>
      <c r="H51" s="26"/>
      <c r="I51" s="27"/>
      <c r="J51" s="27"/>
      <c r="K51" s="27"/>
      <c r="L51" s="26"/>
      <c r="M51" s="27"/>
      <c r="N51" s="40"/>
      <c r="O51" s="26"/>
      <c r="P51" s="26"/>
      <c r="Q51" s="27"/>
      <c r="R51" s="27"/>
      <c r="S51" s="40"/>
      <c r="T51" s="26"/>
      <c r="U51" s="27"/>
      <c r="V51" s="27"/>
      <c r="W51" s="40"/>
      <c r="X51" s="40"/>
      <c r="Y51" s="40"/>
      <c r="Z51" s="40"/>
      <c r="AA51" s="37">
        <f>COUNTA(E51:Z51)</f>
        <v>0</v>
      </c>
      <c r="AB51" s="3">
        <f t="shared" si="8"/>
        <v>68</v>
      </c>
      <c r="AC51" s="38">
        <f t="shared" si="6"/>
        <v>0</v>
      </c>
    </row>
    <row r="52" spans="1:29" ht="12.75" customHeight="1" x14ac:dyDescent="0.2">
      <c r="A52" s="110"/>
      <c r="B52" s="111" t="s">
        <v>125</v>
      </c>
      <c r="C52" s="36" t="s">
        <v>68</v>
      </c>
      <c r="D52" s="43"/>
      <c r="E52" s="26"/>
      <c r="F52" s="27"/>
      <c r="G52" s="27"/>
      <c r="H52" s="26"/>
      <c r="I52" s="85" t="s">
        <v>118</v>
      </c>
      <c r="J52" s="27"/>
      <c r="K52" s="27"/>
      <c r="L52" s="26"/>
      <c r="M52" s="27"/>
      <c r="N52" s="40"/>
      <c r="O52" s="83" t="s">
        <v>118</v>
      </c>
      <c r="P52" s="26"/>
      <c r="Q52" s="27"/>
      <c r="R52" s="27"/>
      <c r="S52" s="40"/>
      <c r="T52" s="26"/>
      <c r="U52" s="85" t="s">
        <v>118</v>
      </c>
      <c r="V52" s="27"/>
      <c r="W52" s="40"/>
      <c r="X52" s="40"/>
      <c r="Y52" s="40"/>
      <c r="Z52" s="40"/>
      <c r="AA52" s="37">
        <f>COUNTA(E52:Z52)</f>
        <v>3</v>
      </c>
      <c r="AB52" s="3">
        <f t="shared" si="8"/>
        <v>68</v>
      </c>
      <c r="AC52" s="38">
        <f t="shared" si="6"/>
        <v>4.4117647058823532E-2</v>
      </c>
    </row>
    <row r="53" spans="1:29" ht="12.75" customHeight="1" x14ac:dyDescent="0.2">
      <c r="A53" s="110"/>
      <c r="B53" s="112"/>
      <c r="C53" s="36" t="s">
        <v>69</v>
      </c>
      <c r="D53" s="43"/>
      <c r="E53" s="26"/>
      <c r="F53" s="27"/>
      <c r="G53" s="27"/>
      <c r="H53" s="26"/>
      <c r="I53" s="27"/>
      <c r="J53" s="27"/>
      <c r="K53" s="27"/>
      <c r="L53" s="26"/>
      <c r="M53" s="27"/>
      <c r="N53" s="40"/>
      <c r="O53" s="26"/>
      <c r="P53" s="26"/>
      <c r="Q53" s="27"/>
      <c r="R53" s="27"/>
      <c r="S53" s="40"/>
      <c r="T53" s="26"/>
      <c r="U53" s="27"/>
      <c r="V53" s="27"/>
      <c r="W53" s="40"/>
      <c r="X53" s="40"/>
      <c r="Y53" s="40"/>
      <c r="Z53" s="40"/>
      <c r="AA53" s="37">
        <f>COUNTA(E53:Z53)</f>
        <v>0</v>
      </c>
      <c r="AB53" s="3">
        <f t="shared" si="8"/>
        <v>68</v>
      </c>
      <c r="AC53" s="38">
        <f t="shared" si="6"/>
        <v>0</v>
      </c>
    </row>
    <row r="54" spans="1:29" ht="12.75" customHeight="1" x14ac:dyDescent="0.2">
      <c r="A54" s="110"/>
      <c r="B54" s="113"/>
      <c r="C54" s="36" t="s">
        <v>70</v>
      </c>
      <c r="D54" s="43"/>
      <c r="E54" s="26"/>
      <c r="F54" s="27"/>
      <c r="G54" s="27"/>
      <c r="H54" s="26"/>
      <c r="I54" s="27"/>
      <c r="J54" s="27"/>
      <c r="K54" s="27"/>
      <c r="L54" s="26"/>
      <c r="M54" s="27"/>
      <c r="N54" s="40"/>
      <c r="O54" s="26"/>
      <c r="P54" s="26"/>
      <c r="Q54" s="27"/>
      <c r="R54" s="27"/>
      <c r="S54" s="40"/>
      <c r="T54" s="26"/>
      <c r="U54" s="27"/>
      <c r="V54" s="27"/>
      <c r="W54" s="40"/>
      <c r="X54" s="40"/>
      <c r="Y54" s="40"/>
      <c r="Z54" s="40"/>
      <c r="AA54" s="37">
        <f>COUNTA(E54:Z54)</f>
        <v>0</v>
      </c>
      <c r="AB54" s="3">
        <f t="shared" si="8"/>
        <v>68</v>
      </c>
      <c r="AC54" s="38">
        <f t="shared" si="6"/>
        <v>0</v>
      </c>
    </row>
    <row r="55" spans="1:29" ht="12.75" customHeight="1" x14ac:dyDescent="0.2">
      <c r="A55" s="110"/>
      <c r="B55" s="100" t="s">
        <v>45</v>
      </c>
      <c r="C55" s="36" t="s">
        <v>68</v>
      </c>
      <c r="D55" s="43"/>
      <c r="E55" s="26"/>
      <c r="F55" s="27"/>
      <c r="G55" s="27"/>
      <c r="H55" s="26"/>
      <c r="I55" s="27"/>
      <c r="J55" s="27"/>
      <c r="K55" s="40"/>
      <c r="L55" s="26"/>
      <c r="M55" s="27"/>
      <c r="N55" s="27"/>
      <c r="O55" s="26"/>
      <c r="P55" s="26"/>
      <c r="Q55" s="27"/>
      <c r="R55" s="27"/>
      <c r="S55" s="27"/>
      <c r="T55" s="40"/>
      <c r="U55" s="27"/>
      <c r="V55" s="27"/>
      <c r="W55" s="40"/>
      <c r="X55" s="40"/>
      <c r="Y55" s="40"/>
      <c r="Z55" s="40"/>
      <c r="AA55" s="37">
        <f>COUNTA(E55:Z55)</f>
        <v>0</v>
      </c>
      <c r="AB55" s="3">
        <f>34*1</f>
        <v>34</v>
      </c>
      <c r="AC55" s="38">
        <f t="shared" si="6"/>
        <v>0</v>
      </c>
    </row>
    <row r="56" spans="1:29" x14ac:dyDescent="0.2">
      <c r="A56" s="110"/>
      <c r="B56" s="101"/>
      <c r="C56" s="36" t="s">
        <v>69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40"/>
      <c r="X56" s="40"/>
      <c r="Y56" s="40"/>
      <c r="Z56" s="40"/>
      <c r="AA56" s="37">
        <f>COUNTA(E56:Z56)</f>
        <v>0</v>
      </c>
      <c r="AB56" s="3">
        <f t="shared" ref="AB56:AB63" si="9">34*1</f>
        <v>34</v>
      </c>
      <c r="AC56" s="38">
        <f t="shared" si="6"/>
        <v>0</v>
      </c>
    </row>
    <row r="57" spans="1:29" s="2" customFormat="1" ht="15" customHeight="1" x14ac:dyDescent="0.2">
      <c r="A57" s="110"/>
      <c r="B57" s="102"/>
      <c r="C57" s="36" t="s">
        <v>70</v>
      </c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37">
        <f>COUNTA(E57:Z57)</f>
        <v>0</v>
      </c>
      <c r="AB57" s="3">
        <f t="shared" si="9"/>
        <v>34</v>
      </c>
      <c r="AC57" s="38">
        <f t="shared" si="6"/>
        <v>0</v>
      </c>
    </row>
    <row r="58" spans="1:29" s="2" customFormat="1" ht="16.5" customHeight="1" x14ac:dyDescent="0.2">
      <c r="A58" s="110"/>
      <c r="B58" s="100" t="s">
        <v>46</v>
      </c>
      <c r="C58" s="36" t="s">
        <v>68</v>
      </c>
      <c r="D58" s="3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37">
        <f>COUNTA(E58:Z58)</f>
        <v>0</v>
      </c>
      <c r="AB58" s="3">
        <f t="shared" si="9"/>
        <v>34</v>
      </c>
      <c r="AC58" s="38">
        <f t="shared" si="6"/>
        <v>0</v>
      </c>
    </row>
    <row r="59" spans="1:29" s="6" customFormat="1" ht="11.25" customHeight="1" x14ac:dyDescent="0.2">
      <c r="A59" s="110"/>
      <c r="B59" s="101"/>
      <c r="C59" s="36" t="s">
        <v>69</v>
      </c>
      <c r="D59" s="3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37">
        <f>COUNTA(E59:Z59)</f>
        <v>0</v>
      </c>
      <c r="AB59" s="3">
        <f t="shared" si="9"/>
        <v>34</v>
      </c>
      <c r="AC59" s="38">
        <f t="shared" si="6"/>
        <v>0</v>
      </c>
    </row>
    <row r="60" spans="1:29" ht="12.75" customHeight="1" x14ac:dyDescent="0.2">
      <c r="A60" s="110"/>
      <c r="B60" s="102"/>
      <c r="C60" s="36" t="s">
        <v>70</v>
      </c>
      <c r="D60" s="43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40"/>
      <c r="X60" s="40"/>
      <c r="Y60" s="40"/>
      <c r="Z60" s="40"/>
      <c r="AA60" s="37">
        <f>COUNTA(E60:Z60)</f>
        <v>0</v>
      </c>
      <c r="AB60" s="3">
        <f t="shared" si="9"/>
        <v>34</v>
      </c>
      <c r="AC60" s="38">
        <f t="shared" si="6"/>
        <v>0</v>
      </c>
    </row>
    <row r="61" spans="1:29" x14ac:dyDescent="0.2">
      <c r="A61" s="110"/>
      <c r="B61" s="100" t="s">
        <v>47</v>
      </c>
      <c r="C61" s="36" t="s">
        <v>68</v>
      </c>
      <c r="D61" s="4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83"/>
      <c r="W61" s="40"/>
      <c r="X61" s="40"/>
      <c r="Y61" s="40"/>
      <c r="Z61" s="40"/>
      <c r="AA61" s="37">
        <f>COUNTA(E61:Z61)</f>
        <v>0</v>
      </c>
      <c r="AB61" s="3">
        <f t="shared" si="9"/>
        <v>34</v>
      </c>
      <c r="AC61" s="38">
        <f t="shared" si="6"/>
        <v>0</v>
      </c>
    </row>
    <row r="62" spans="1:29" x14ac:dyDescent="0.2">
      <c r="A62" s="110"/>
      <c r="B62" s="101"/>
      <c r="C62" s="36" t="s">
        <v>69</v>
      </c>
      <c r="D62" s="43"/>
      <c r="E62" s="26"/>
      <c r="F62" s="27"/>
      <c r="G62" s="27"/>
      <c r="H62" s="26"/>
      <c r="I62" s="27"/>
      <c r="J62" s="27"/>
      <c r="K62" s="27"/>
      <c r="L62" s="26"/>
      <c r="M62" s="27"/>
      <c r="N62" s="27"/>
      <c r="O62" s="26"/>
      <c r="P62" s="26"/>
      <c r="Q62" s="27"/>
      <c r="R62" s="27"/>
      <c r="S62" s="27"/>
      <c r="T62" s="26"/>
      <c r="U62" s="27"/>
      <c r="V62" s="27"/>
      <c r="W62" s="40"/>
      <c r="X62" s="40"/>
      <c r="Y62" s="40"/>
      <c r="Z62" s="40"/>
      <c r="AA62" s="37">
        <f>COUNTA(E62:Z62)</f>
        <v>0</v>
      </c>
      <c r="AB62" s="3">
        <f t="shared" si="9"/>
        <v>34</v>
      </c>
      <c r="AC62" s="38">
        <f t="shared" si="6"/>
        <v>0</v>
      </c>
    </row>
    <row r="63" spans="1:29" x14ac:dyDescent="0.2">
      <c r="A63" s="110"/>
      <c r="B63" s="102"/>
      <c r="C63" s="36" t="s">
        <v>70</v>
      </c>
      <c r="D63" s="43"/>
      <c r="E63" s="26"/>
      <c r="F63" s="27"/>
      <c r="G63" s="27"/>
      <c r="H63" s="26"/>
      <c r="I63" s="27"/>
      <c r="J63" s="27"/>
      <c r="K63" s="27"/>
      <c r="L63" s="26"/>
      <c r="M63" s="27"/>
      <c r="N63" s="27"/>
      <c r="O63" s="26"/>
      <c r="P63" s="26"/>
      <c r="Q63" s="27"/>
      <c r="R63" s="27"/>
      <c r="S63" s="27"/>
      <c r="T63" s="26"/>
      <c r="U63" s="27"/>
      <c r="V63" s="27"/>
      <c r="W63" s="40"/>
      <c r="X63" s="40"/>
      <c r="Y63" s="40"/>
      <c r="Z63" s="40"/>
      <c r="AA63" s="37">
        <f>COUNTA(E63:Z63)</f>
        <v>0</v>
      </c>
      <c r="AB63" s="3">
        <f t="shared" si="9"/>
        <v>34</v>
      </c>
      <c r="AC63" s="38">
        <f t="shared" si="6"/>
        <v>0</v>
      </c>
    </row>
    <row r="64" spans="1:29" x14ac:dyDescent="0.2">
      <c r="A64" s="110"/>
      <c r="B64" s="103" t="s">
        <v>66</v>
      </c>
      <c r="C64" s="36" t="s">
        <v>68</v>
      </c>
      <c r="D64" s="43"/>
      <c r="E64" s="26"/>
      <c r="F64" s="27"/>
      <c r="G64" s="27"/>
      <c r="H64" s="26"/>
      <c r="I64" s="27"/>
      <c r="J64" s="27"/>
      <c r="K64" s="27"/>
      <c r="L64" s="40"/>
      <c r="M64" s="40"/>
      <c r="N64" s="40"/>
      <c r="O64" s="26"/>
      <c r="P64" s="26"/>
      <c r="Q64" s="27"/>
      <c r="R64" s="27"/>
      <c r="S64" s="27"/>
      <c r="T64" s="26"/>
      <c r="U64" s="27"/>
      <c r="V64" s="27"/>
      <c r="W64" s="40"/>
      <c r="X64" s="40"/>
      <c r="Y64" s="40"/>
      <c r="Z64" s="40"/>
      <c r="AA64" s="37">
        <f>COUNTA(E64:Z64)</f>
        <v>0</v>
      </c>
      <c r="AB64" s="3">
        <f>34*2</f>
        <v>68</v>
      </c>
      <c r="AC64" s="38">
        <f t="shared" si="6"/>
        <v>0</v>
      </c>
    </row>
    <row r="65" spans="1:29" ht="12.75" customHeight="1" x14ac:dyDescent="0.2">
      <c r="A65" s="110"/>
      <c r="B65" s="103"/>
      <c r="C65" s="36" t="s">
        <v>69</v>
      </c>
      <c r="D65" s="43"/>
      <c r="E65" s="26"/>
      <c r="F65" s="27"/>
      <c r="G65" s="27"/>
      <c r="H65" s="26"/>
      <c r="I65" s="27"/>
      <c r="J65" s="27"/>
      <c r="K65" s="27"/>
      <c r="L65" s="27"/>
      <c r="M65" s="27"/>
      <c r="N65" s="26"/>
      <c r="O65" s="26"/>
      <c r="P65" s="26"/>
      <c r="Q65" s="26"/>
      <c r="R65" s="40"/>
      <c r="S65" s="40"/>
      <c r="T65" s="40"/>
      <c r="U65" s="27"/>
      <c r="V65" s="27"/>
      <c r="W65" s="40"/>
      <c r="X65" s="40"/>
      <c r="Y65" s="40"/>
      <c r="Z65" s="40"/>
      <c r="AA65" s="37">
        <f>COUNTA(E65:Z65)</f>
        <v>0</v>
      </c>
      <c r="AB65" s="3">
        <f t="shared" ref="AB65:AB66" si="10">34*2</f>
        <v>68</v>
      </c>
      <c r="AC65" s="38">
        <f t="shared" si="6"/>
        <v>0</v>
      </c>
    </row>
    <row r="66" spans="1:29" x14ac:dyDescent="0.2">
      <c r="A66" s="110"/>
      <c r="B66" s="103"/>
      <c r="C66" s="36" t="s">
        <v>70</v>
      </c>
      <c r="D66" s="43"/>
      <c r="E66" s="26"/>
      <c r="F66" s="27"/>
      <c r="G66" s="27"/>
      <c r="H66" s="26"/>
      <c r="I66" s="27"/>
      <c r="J66" s="27"/>
      <c r="K66" s="27"/>
      <c r="L66" s="27"/>
      <c r="M66" s="27"/>
      <c r="N66" s="26"/>
      <c r="O66" s="26"/>
      <c r="P66" s="26"/>
      <c r="Q66" s="26"/>
      <c r="R66" s="40"/>
      <c r="S66" s="40"/>
      <c r="T66" s="40"/>
      <c r="U66" s="27"/>
      <c r="V66" s="27"/>
      <c r="W66" s="40"/>
      <c r="X66" s="40"/>
      <c r="Y66" s="40"/>
      <c r="Z66" s="40"/>
      <c r="AA66" s="37">
        <f>COUNTA(E66:Z66)</f>
        <v>0</v>
      </c>
      <c r="AB66" s="3">
        <f t="shared" si="10"/>
        <v>68</v>
      </c>
      <c r="AC66" s="38">
        <f t="shared" si="6"/>
        <v>0</v>
      </c>
    </row>
    <row r="67" spans="1:29" s="42" customFormat="1" ht="27" customHeight="1" x14ac:dyDescent="0.2">
      <c r="A67" s="64"/>
      <c r="B67" s="65"/>
      <c r="C67" s="65"/>
      <c r="D67" s="65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4"/>
      <c r="X67" s="64"/>
      <c r="Y67" s="64"/>
      <c r="Z67" s="64"/>
      <c r="AA67" s="64"/>
      <c r="AB67" s="64"/>
      <c r="AC67" s="64"/>
    </row>
    <row r="68" spans="1:29" s="42" customFormat="1" ht="114" customHeight="1" x14ac:dyDescent="0.2">
      <c r="A68" s="118" t="s">
        <v>19</v>
      </c>
      <c r="B68" s="118"/>
      <c r="C68" s="118"/>
      <c r="D68" s="118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7"/>
      <c r="AA68" s="123" t="s">
        <v>16</v>
      </c>
      <c r="AB68" s="123" t="s">
        <v>18</v>
      </c>
      <c r="AC68" s="145" t="s">
        <v>17</v>
      </c>
    </row>
    <row r="69" spans="1:29" s="2" customFormat="1" ht="12.75" customHeight="1" x14ac:dyDescent="0.2">
      <c r="A69" s="146" t="s">
        <v>0</v>
      </c>
      <c r="B69" s="147"/>
      <c r="C69" s="100" t="s">
        <v>56</v>
      </c>
      <c r="D69" s="23" t="s">
        <v>14</v>
      </c>
      <c r="E69" s="103" t="s">
        <v>1</v>
      </c>
      <c r="F69" s="103"/>
      <c r="G69" s="103"/>
      <c r="H69" s="103" t="s">
        <v>2</v>
      </c>
      <c r="I69" s="103"/>
      <c r="J69" s="103"/>
      <c r="K69" s="103"/>
      <c r="L69" s="103" t="s">
        <v>3</v>
      </c>
      <c r="M69" s="103"/>
      <c r="N69" s="103"/>
      <c r="O69" s="103" t="s">
        <v>4</v>
      </c>
      <c r="P69" s="103"/>
      <c r="Q69" s="103"/>
      <c r="R69" s="103"/>
      <c r="S69" s="103"/>
      <c r="T69" s="103" t="s">
        <v>5</v>
      </c>
      <c r="U69" s="103"/>
      <c r="V69" s="103"/>
      <c r="W69" s="103" t="s">
        <v>6</v>
      </c>
      <c r="X69" s="103"/>
      <c r="Y69" s="103"/>
      <c r="Z69" s="103"/>
      <c r="AA69" s="123"/>
      <c r="AB69" s="123"/>
      <c r="AC69" s="145"/>
    </row>
    <row r="70" spans="1:29" s="2" customFormat="1" ht="16.5" customHeight="1" x14ac:dyDescent="0.2">
      <c r="A70" s="148"/>
      <c r="B70" s="149"/>
      <c r="C70" s="102"/>
      <c r="D70" s="23" t="s">
        <v>15</v>
      </c>
      <c r="E70" s="5">
        <v>17</v>
      </c>
      <c r="F70" s="5">
        <v>18</v>
      </c>
      <c r="G70" s="5">
        <v>19</v>
      </c>
      <c r="H70" s="5">
        <v>20</v>
      </c>
      <c r="I70" s="5">
        <v>21</v>
      </c>
      <c r="J70" s="5">
        <v>22</v>
      </c>
      <c r="K70" s="5">
        <v>23</v>
      </c>
      <c r="L70" s="5">
        <v>24</v>
      </c>
      <c r="M70" s="5">
        <v>25</v>
      </c>
      <c r="N70" s="5">
        <v>26</v>
      </c>
      <c r="O70" s="5">
        <v>27</v>
      </c>
      <c r="P70" s="5">
        <v>28</v>
      </c>
      <c r="Q70" s="5">
        <v>29</v>
      </c>
      <c r="R70" s="5">
        <v>30</v>
      </c>
      <c r="S70" s="5">
        <v>31</v>
      </c>
      <c r="T70" s="5">
        <v>32</v>
      </c>
      <c r="U70" s="5">
        <v>33</v>
      </c>
      <c r="V70" s="5">
        <v>34</v>
      </c>
      <c r="W70" s="5">
        <v>35</v>
      </c>
      <c r="X70" s="5">
        <v>36</v>
      </c>
      <c r="Y70" s="5">
        <v>37</v>
      </c>
      <c r="Z70" s="5">
        <v>38</v>
      </c>
      <c r="AA70" s="123"/>
      <c r="AB70" s="123"/>
      <c r="AC70" s="145"/>
    </row>
    <row r="71" spans="1:29" s="6" customFormat="1" ht="11.25" customHeight="1" x14ac:dyDescent="0.2">
      <c r="A71" s="109" t="s">
        <v>21</v>
      </c>
      <c r="B71" s="100" t="s">
        <v>9</v>
      </c>
      <c r="C71" s="36" t="s">
        <v>71</v>
      </c>
      <c r="D71" s="43"/>
      <c r="E71" s="83" t="s">
        <v>118</v>
      </c>
      <c r="F71" s="26"/>
      <c r="G71" s="26"/>
      <c r="H71" s="83" t="s">
        <v>118</v>
      </c>
      <c r="I71" s="26"/>
      <c r="J71" s="26"/>
      <c r="K71" s="26"/>
      <c r="L71" s="83" t="s">
        <v>118</v>
      </c>
      <c r="M71" s="83" t="s">
        <v>118</v>
      </c>
      <c r="N71" s="26"/>
      <c r="O71" s="83" t="s">
        <v>118</v>
      </c>
      <c r="P71" s="26"/>
      <c r="Q71" s="26"/>
      <c r="R71" s="26"/>
      <c r="S71" s="26"/>
      <c r="T71" s="83" t="s">
        <v>118</v>
      </c>
      <c r="U71" s="26"/>
      <c r="V71" s="26"/>
      <c r="W71" s="40"/>
      <c r="X71" s="40"/>
      <c r="Y71" s="40"/>
      <c r="Z71" s="40"/>
      <c r="AA71" s="37">
        <f>COUNTA(E71:Z71)</f>
        <v>6</v>
      </c>
      <c r="AB71" s="3">
        <f>34*5</f>
        <v>170</v>
      </c>
      <c r="AC71" s="38">
        <f>AA71/AB71</f>
        <v>3.5294117647058823E-2</v>
      </c>
    </row>
    <row r="72" spans="1:29" s="6" customFormat="1" ht="15" customHeight="1" x14ac:dyDescent="0.2">
      <c r="A72" s="110"/>
      <c r="B72" s="101"/>
      <c r="C72" s="36" t="s">
        <v>72</v>
      </c>
      <c r="D72" s="43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40"/>
      <c r="X72" s="40"/>
      <c r="Y72" s="40"/>
      <c r="Z72" s="40"/>
      <c r="AA72" s="37">
        <f>COUNTA(E72:Z72)</f>
        <v>0</v>
      </c>
      <c r="AB72" s="3">
        <f t="shared" ref="AB72:AB73" si="11">34*5</f>
        <v>170</v>
      </c>
      <c r="AC72" s="38">
        <f t="shared" ref="AC72:AC97" si="12">AA72/AB72</f>
        <v>0</v>
      </c>
    </row>
    <row r="73" spans="1:29" s="6" customFormat="1" ht="12.75" customHeight="1" x14ac:dyDescent="0.2">
      <c r="A73" s="110"/>
      <c r="B73" s="102"/>
      <c r="C73" s="36" t="s">
        <v>73</v>
      </c>
      <c r="D73" s="43"/>
      <c r="E73" s="26"/>
      <c r="F73" s="27"/>
      <c r="G73" s="27"/>
      <c r="H73" s="26"/>
      <c r="I73" s="27"/>
      <c r="J73" s="27"/>
      <c r="K73" s="27"/>
      <c r="L73" s="26"/>
      <c r="M73" s="27"/>
      <c r="N73" s="27"/>
      <c r="O73" s="26"/>
      <c r="P73" s="26"/>
      <c r="Q73" s="27"/>
      <c r="R73" s="27"/>
      <c r="S73" s="27"/>
      <c r="T73" s="26"/>
      <c r="U73" s="27"/>
      <c r="V73" s="27"/>
      <c r="W73" s="40"/>
      <c r="X73" s="40"/>
      <c r="Y73" s="40"/>
      <c r="Z73" s="40"/>
      <c r="AA73" s="37">
        <f>COUNTA(E73:Z73)</f>
        <v>0</v>
      </c>
      <c r="AB73" s="3">
        <f t="shared" si="11"/>
        <v>170</v>
      </c>
      <c r="AC73" s="38">
        <f t="shared" si="12"/>
        <v>0</v>
      </c>
    </row>
    <row r="74" spans="1:29" s="6" customFormat="1" ht="15" customHeight="1" x14ac:dyDescent="0.2">
      <c r="A74" s="110"/>
      <c r="B74" s="100" t="s">
        <v>7</v>
      </c>
      <c r="C74" s="36" t="s">
        <v>71</v>
      </c>
      <c r="D74" s="43"/>
      <c r="E74" s="83" t="s">
        <v>118</v>
      </c>
      <c r="F74" s="27"/>
      <c r="G74" s="27"/>
      <c r="H74" s="83" t="s">
        <v>118</v>
      </c>
      <c r="I74" s="27"/>
      <c r="J74" s="27"/>
      <c r="K74" s="27"/>
      <c r="L74" s="83" t="s">
        <v>118</v>
      </c>
      <c r="M74" s="27"/>
      <c r="N74" s="27"/>
      <c r="O74" s="83" t="s">
        <v>118</v>
      </c>
      <c r="P74" s="26"/>
      <c r="Q74" s="27"/>
      <c r="R74" s="27"/>
      <c r="S74" s="27"/>
      <c r="T74" s="83" t="s">
        <v>118</v>
      </c>
      <c r="U74" s="27"/>
      <c r="V74" s="27"/>
      <c r="W74" s="40"/>
      <c r="X74" s="40"/>
      <c r="Y74" s="40"/>
      <c r="Z74" s="40"/>
      <c r="AA74" s="37">
        <f>COUNTA(E74:Z74)</f>
        <v>5</v>
      </c>
      <c r="AB74" s="3">
        <f>34*4</f>
        <v>136</v>
      </c>
      <c r="AC74" s="38">
        <f t="shared" si="12"/>
        <v>3.6764705882352942E-2</v>
      </c>
    </row>
    <row r="75" spans="1:29" s="6" customFormat="1" ht="15" customHeight="1" x14ac:dyDescent="0.2">
      <c r="A75" s="110"/>
      <c r="B75" s="101"/>
      <c r="C75" s="36" t="s">
        <v>72</v>
      </c>
      <c r="D75" s="43"/>
      <c r="E75" s="26"/>
      <c r="F75" s="27"/>
      <c r="G75" s="27"/>
      <c r="H75" s="26"/>
      <c r="I75" s="27"/>
      <c r="J75" s="27"/>
      <c r="K75" s="27"/>
      <c r="L75" s="40"/>
      <c r="M75" s="40"/>
      <c r="N75" s="40"/>
      <c r="O75" s="26"/>
      <c r="P75" s="26"/>
      <c r="Q75" s="27"/>
      <c r="R75" s="27"/>
      <c r="S75" s="27"/>
      <c r="T75" s="26"/>
      <c r="U75" s="27"/>
      <c r="V75" s="27"/>
      <c r="W75" s="40"/>
      <c r="X75" s="40"/>
      <c r="Y75" s="40"/>
      <c r="Z75" s="40"/>
      <c r="AA75" s="37">
        <f>COUNTA(E75:Z75)</f>
        <v>0</v>
      </c>
      <c r="AB75" s="3">
        <f t="shared" ref="AB75:AB79" si="13">34*4</f>
        <v>136</v>
      </c>
      <c r="AC75" s="38">
        <f t="shared" si="12"/>
        <v>0</v>
      </c>
    </row>
    <row r="76" spans="1:29" s="6" customFormat="1" ht="15" customHeight="1" x14ac:dyDescent="0.2">
      <c r="A76" s="110"/>
      <c r="B76" s="102"/>
      <c r="C76" s="36" t="s">
        <v>73</v>
      </c>
      <c r="D76" s="43"/>
      <c r="E76" s="26"/>
      <c r="F76" s="27"/>
      <c r="G76" s="27"/>
      <c r="H76" s="26"/>
      <c r="I76" s="27"/>
      <c r="J76" s="27"/>
      <c r="K76" s="27"/>
      <c r="L76" s="27"/>
      <c r="M76" s="27"/>
      <c r="N76" s="26"/>
      <c r="O76" s="26"/>
      <c r="P76" s="26"/>
      <c r="Q76" s="26"/>
      <c r="R76" s="40"/>
      <c r="S76" s="40"/>
      <c r="T76" s="40"/>
      <c r="U76" s="27"/>
      <c r="V76" s="27"/>
      <c r="W76" s="40"/>
      <c r="X76" s="40"/>
      <c r="Y76" s="40"/>
      <c r="Z76" s="40"/>
      <c r="AA76" s="37">
        <f>COUNTA(E76:Z76)</f>
        <v>0</v>
      </c>
      <c r="AB76" s="3">
        <f t="shared" si="13"/>
        <v>136</v>
      </c>
      <c r="AC76" s="38">
        <f t="shared" si="12"/>
        <v>0</v>
      </c>
    </row>
    <row r="77" spans="1:29" s="6" customFormat="1" x14ac:dyDescent="0.2">
      <c r="A77" s="110"/>
      <c r="B77" s="100" t="s">
        <v>12</v>
      </c>
      <c r="C77" s="36" t="s">
        <v>71</v>
      </c>
      <c r="D77" s="43"/>
      <c r="E77" s="26"/>
      <c r="F77" s="27"/>
      <c r="G77" s="27"/>
      <c r="H77" s="83" t="s">
        <v>118</v>
      </c>
      <c r="I77" s="27"/>
      <c r="J77" s="27"/>
      <c r="K77" s="27"/>
      <c r="L77" s="27"/>
      <c r="M77" s="27"/>
      <c r="N77" s="26" t="s">
        <v>123</v>
      </c>
      <c r="O77" s="26"/>
      <c r="P77" s="26"/>
      <c r="Q77" s="26"/>
      <c r="R77" s="40"/>
      <c r="S77" s="40"/>
      <c r="T77" s="40"/>
      <c r="U77" s="27"/>
      <c r="V77" s="27"/>
      <c r="W77" s="40"/>
      <c r="X77" s="40"/>
      <c r="Y77" s="40"/>
      <c r="Z77" s="40"/>
      <c r="AA77" s="37">
        <f>COUNTA(E77:Z77)</f>
        <v>2</v>
      </c>
      <c r="AB77" s="3">
        <f t="shared" si="13"/>
        <v>136</v>
      </c>
      <c r="AC77" s="38">
        <f t="shared" si="12"/>
        <v>1.4705882352941176E-2</v>
      </c>
    </row>
    <row r="78" spans="1:29" ht="12.75" customHeight="1" x14ac:dyDescent="0.2">
      <c r="A78" s="110"/>
      <c r="B78" s="101"/>
      <c r="C78" s="36" t="s">
        <v>72</v>
      </c>
      <c r="D78" s="43"/>
      <c r="E78" s="26"/>
      <c r="F78" s="27"/>
      <c r="G78" s="27"/>
      <c r="H78" s="26"/>
      <c r="I78" s="27"/>
      <c r="J78" s="27"/>
      <c r="K78" s="27"/>
      <c r="L78" s="27"/>
      <c r="M78" s="27"/>
      <c r="N78" s="26"/>
      <c r="O78" s="26"/>
      <c r="P78" s="26"/>
      <c r="Q78" s="26"/>
      <c r="R78" s="40"/>
      <c r="S78" s="40"/>
      <c r="T78" s="40"/>
      <c r="U78" s="27"/>
      <c r="V78" s="27"/>
      <c r="W78" s="40"/>
      <c r="X78" s="40"/>
      <c r="Y78" s="40"/>
      <c r="Z78" s="40"/>
      <c r="AA78" s="37">
        <f>COUNTA(E78:Z78)</f>
        <v>0</v>
      </c>
      <c r="AB78" s="3">
        <f t="shared" si="13"/>
        <v>136</v>
      </c>
      <c r="AC78" s="38">
        <f t="shared" si="12"/>
        <v>0</v>
      </c>
    </row>
    <row r="79" spans="1:29" ht="12.75" customHeight="1" x14ac:dyDescent="0.2">
      <c r="A79" s="110"/>
      <c r="B79" s="102"/>
      <c r="C79" s="36" t="s">
        <v>73</v>
      </c>
      <c r="D79" s="43"/>
      <c r="E79" s="26"/>
      <c r="F79" s="27"/>
      <c r="G79" s="27"/>
      <c r="H79" s="26"/>
      <c r="I79" s="27"/>
      <c r="J79" s="27"/>
      <c r="K79" s="27"/>
      <c r="L79" s="27"/>
      <c r="M79" s="27"/>
      <c r="N79" s="26"/>
      <c r="O79" s="26"/>
      <c r="P79" s="26"/>
      <c r="Q79" s="26"/>
      <c r="R79" s="40"/>
      <c r="S79" s="40"/>
      <c r="T79" s="40"/>
      <c r="U79" s="27"/>
      <c r="V79" s="27"/>
      <c r="W79" s="40"/>
      <c r="X79" s="40"/>
      <c r="Y79" s="40"/>
      <c r="Z79" s="40"/>
      <c r="AA79" s="37">
        <f>COUNTA(E79:Z79)</f>
        <v>0</v>
      </c>
      <c r="AB79" s="3">
        <f t="shared" si="13"/>
        <v>136</v>
      </c>
      <c r="AC79" s="38">
        <f t="shared" si="12"/>
        <v>0</v>
      </c>
    </row>
    <row r="80" spans="1:29" ht="12.75" customHeight="1" x14ac:dyDescent="0.2">
      <c r="A80" s="110"/>
      <c r="B80" s="100" t="s">
        <v>13</v>
      </c>
      <c r="C80" s="36" t="s">
        <v>71</v>
      </c>
      <c r="D80" s="43"/>
      <c r="E80" s="26"/>
      <c r="F80" s="27"/>
      <c r="G80" s="27"/>
      <c r="H80" s="83" t="s">
        <v>118</v>
      </c>
      <c r="I80" s="27"/>
      <c r="J80" s="27"/>
      <c r="K80" s="27"/>
      <c r="L80" s="27"/>
      <c r="M80" s="27"/>
      <c r="N80" s="27"/>
      <c r="O80" s="26"/>
      <c r="P80" s="26"/>
      <c r="Q80" s="40"/>
      <c r="R80" s="40"/>
      <c r="S80" s="40"/>
      <c r="T80" s="82" t="s">
        <v>118</v>
      </c>
      <c r="U80" s="27"/>
      <c r="V80" s="27"/>
      <c r="W80" s="40"/>
      <c r="X80" s="40"/>
      <c r="Y80" s="40"/>
      <c r="Z80" s="40"/>
      <c r="AA80" s="37">
        <f>COUNTA(E80:Z80)</f>
        <v>2</v>
      </c>
      <c r="AB80" s="3">
        <f>34*2</f>
        <v>68</v>
      </c>
      <c r="AC80" s="38">
        <f t="shared" si="12"/>
        <v>2.9411764705882353E-2</v>
      </c>
    </row>
    <row r="81" spans="1:29" ht="12.75" customHeight="1" x14ac:dyDescent="0.2">
      <c r="A81" s="110"/>
      <c r="B81" s="101"/>
      <c r="C81" s="36" t="s">
        <v>72</v>
      </c>
      <c r="D81" s="43"/>
      <c r="E81" s="26"/>
      <c r="F81" s="27"/>
      <c r="G81" s="27"/>
      <c r="H81" s="26"/>
      <c r="I81" s="27"/>
      <c r="J81" s="27"/>
      <c r="K81" s="27"/>
      <c r="L81" s="26"/>
      <c r="M81" s="27"/>
      <c r="N81" s="40"/>
      <c r="O81" s="26"/>
      <c r="P81" s="26"/>
      <c r="Q81" s="27"/>
      <c r="R81" s="27"/>
      <c r="S81" s="40"/>
      <c r="T81" s="26"/>
      <c r="U81" s="27"/>
      <c r="V81" s="27"/>
      <c r="W81" s="40"/>
      <c r="X81" s="40"/>
      <c r="Y81" s="40"/>
      <c r="Z81" s="40"/>
      <c r="AA81" s="37">
        <f>COUNTA(E81:Z81)</f>
        <v>0</v>
      </c>
      <c r="AB81" s="3">
        <f t="shared" ref="AB81:AB85" si="14">34*2</f>
        <v>68</v>
      </c>
      <c r="AC81" s="38">
        <f t="shared" si="12"/>
        <v>0</v>
      </c>
    </row>
    <row r="82" spans="1:29" ht="12.75" customHeight="1" x14ac:dyDescent="0.2">
      <c r="A82" s="110"/>
      <c r="B82" s="102"/>
      <c r="C82" s="36" t="s">
        <v>73</v>
      </c>
      <c r="D82" s="43"/>
      <c r="E82" s="26"/>
      <c r="F82" s="27"/>
      <c r="G82" s="27"/>
      <c r="H82" s="26"/>
      <c r="I82" s="27"/>
      <c r="J82" s="27"/>
      <c r="K82" s="27"/>
      <c r="L82" s="26"/>
      <c r="M82" s="27"/>
      <c r="N82" s="40"/>
      <c r="O82" s="26"/>
      <c r="P82" s="26"/>
      <c r="Q82" s="27"/>
      <c r="R82" s="27"/>
      <c r="S82" s="40"/>
      <c r="T82" s="26"/>
      <c r="U82" s="27"/>
      <c r="V82" s="27"/>
      <c r="W82" s="40"/>
      <c r="X82" s="40"/>
      <c r="Y82" s="40"/>
      <c r="Z82" s="40"/>
      <c r="AA82" s="37">
        <f>COUNTA(E82:Z82)</f>
        <v>0</v>
      </c>
      <c r="AB82" s="3">
        <f t="shared" si="14"/>
        <v>68</v>
      </c>
      <c r="AC82" s="38">
        <f t="shared" si="12"/>
        <v>0</v>
      </c>
    </row>
    <row r="83" spans="1:29" ht="12.75" customHeight="1" x14ac:dyDescent="0.2">
      <c r="A83" s="110"/>
      <c r="B83" s="111" t="s">
        <v>125</v>
      </c>
      <c r="C83" s="36" t="s">
        <v>71</v>
      </c>
      <c r="D83" s="43"/>
      <c r="E83" s="26"/>
      <c r="F83" s="27"/>
      <c r="G83" s="85" t="s">
        <v>118</v>
      </c>
      <c r="H83" s="26"/>
      <c r="I83" s="27"/>
      <c r="J83" s="27"/>
      <c r="K83" s="27"/>
      <c r="L83" s="26"/>
      <c r="M83" s="27"/>
      <c r="N83" s="40"/>
      <c r="O83" s="26"/>
      <c r="P83" s="26"/>
      <c r="Q83" s="27"/>
      <c r="R83" s="85" t="s">
        <v>118</v>
      </c>
      <c r="S83" s="40"/>
      <c r="T83" s="26"/>
      <c r="U83" s="27"/>
      <c r="V83" s="85" t="s">
        <v>118</v>
      </c>
      <c r="W83" s="40"/>
      <c r="X83" s="40"/>
      <c r="Y83" s="40"/>
      <c r="Z83" s="40"/>
      <c r="AA83" s="37">
        <f>COUNTA(E83:Z83)</f>
        <v>3</v>
      </c>
      <c r="AB83" s="3">
        <f t="shared" si="14"/>
        <v>68</v>
      </c>
      <c r="AC83" s="38">
        <f t="shared" si="12"/>
        <v>4.4117647058823532E-2</v>
      </c>
    </row>
    <row r="84" spans="1:29" ht="12.75" customHeight="1" x14ac:dyDescent="0.2">
      <c r="A84" s="110"/>
      <c r="B84" s="112"/>
      <c r="C84" s="36" t="s">
        <v>72</v>
      </c>
      <c r="D84" s="43"/>
      <c r="E84" s="26"/>
      <c r="F84" s="27"/>
      <c r="G84" s="27"/>
      <c r="H84" s="26"/>
      <c r="I84" s="27"/>
      <c r="J84" s="27"/>
      <c r="K84" s="27"/>
      <c r="L84" s="26"/>
      <c r="M84" s="27"/>
      <c r="N84" s="40"/>
      <c r="O84" s="26"/>
      <c r="P84" s="26"/>
      <c r="Q84" s="27"/>
      <c r="R84" s="27"/>
      <c r="S84" s="40"/>
      <c r="T84" s="26"/>
      <c r="U84" s="27"/>
      <c r="V84" s="27"/>
      <c r="W84" s="40"/>
      <c r="X84" s="40"/>
      <c r="Y84" s="40"/>
      <c r="Z84" s="40"/>
      <c r="AA84" s="37">
        <f>COUNTA(E84:Z84)</f>
        <v>0</v>
      </c>
      <c r="AB84" s="3">
        <f t="shared" si="14"/>
        <v>68</v>
      </c>
      <c r="AC84" s="38">
        <f t="shared" si="12"/>
        <v>0</v>
      </c>
    </row>
    <row r="85" spans="1:29" ht="12.75" customHeight="1" x14ac:dyDescent="0.2">
      <c r="A85" s="110"/>
      <c r="B85" s="113"/>
      <c r="C85" s="36" t="s">
        <v>73</v>
      </c>
      <c r="D85" s="43"/>
      <c r="E85" s="26"/>
      <c r="F85" s="27"/>
      <c r="G85" s="27"/>
      <c r="H85" s="26"/>
      <c r="I85" s="27"/>
      <c r="J85" s="27"/>
      <c r="K85" s="27"/>
      <c r="L85" s="26"/>
      <c r="M85" s="27"/>
      <c r="N85" s="40"/>
      <c r="O85" s="26"/>
      <c r="P85" s="26"/>
      <c r="Q85" s="27"/>
      <c r="R85" s="27"/>
      <c r="S85" s="40"/>
      <c r="T85" s="26"/>
      <c r="U85" s="27"/>
      <c r="V85" s="27"/>
      <c r="W85" s="40"/>
      <c r="X85" s="40"/>
      <c r="Y85" s="40"/>
      <c r="Z85" s="40"/>
      <c r="AA85" s="37">
        <f>COUNTA(E85:Z85)</f>
        <v>0</v>
      </c>
      <c r="AB85" s="3">
        <f t="shared" si="14"/>
        <v>68</v>
      </c>
      <c r="AC85" s="38">
        <f t="shared" si="12"/>
        <v>0</v>
      </c>
    </row>
    <row r="86" spans="1:29" ht="12.75" customHeight="1" x14ac:dyDescent="0.2">
      <c r="A86" s="110"/>
      <c r="B86" s="100" t="s">
        <v>45</v>
      </c>
      <c r="C86" s="36" t="s">
        <v>71</v>
      </c>
      <c r="D86" s="43"/>
      <c r="E86" s="26"/>
      <c r="F86" s="27"/>
      <c r="G86" s="27"/>
      <c r="H86" s="26"/>
      <c r="I86" s="27"/>
      <c r="J86" s="27"/>
      <c r="K86" s="40"/>
      <c r="L86" s="26"/>
      <c r="M86" s="27"/>
      <c r="N86" s="27"/>
      <c r="O86" s="26"/>
      <c r="P86" s="26"/>
      <c r="Q86" s="27"/>
      <c r="R86" s="27"/>
      <c r="S86" s="27"/>
      <c r="T86" s="40"/>
      <c r="U86" s="27"/>
      <c r="V86" s="27"/>
      <c r="W86" s="40"/>
      <c r="X86" s="40"/>
      <c r="Y86" s="40"/>
      <c r="Z86" s="40"/>
      <c r="AA86" s="37">
        <f>COUNTA(E86:Z86)</f>
        <v>0</v>
      </c>
      <c r="AB86" s="3">
        <f>34*1</f>
        <v>34</v>
      </c>
      <c r="AC86" s="38">
        <f t="shared" si="12"/>
        <v>0</v>
      </c>
    </row>
    <row r="87" spans="1:29" ht="12.75" customHeight="1" x14ac:dyDescent="0.2">
      <c r="A87" s="110"/>
      <c r="B87" s="101"/>
      <c r="C87" s="24" t="s">
        <v>72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40"/>
      <c r="X87" s="40"/>
      <c r="Y87" s="40"/>
      <c r="Z87" s="40"/>
      <c r="AA87" s="37">
        <f>COUNTA(E87:Z87)</f>
        <v>0</v>
      </c>
      <c r="AB87" s="3">
        <f t="shared" ref="AB87:AB94" si="15">34*1</f>
        <v>34</v>
      </c>
      <c r="AC87" s="38">
        <f t="shared" si="12"/>
        <v>0</v>
      </c>
    </row>
    <row r="88" spans="1:29" ht="15.75" customHeight="1" x14ac:dyDescent="0.2">
      <c r="A88" s="110"/>
      <c r="B88" s="102"/>
      <c r="C88" s="24" t="s">
        <v>73</v>
      </c>
      <c r="D88" s="44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37">
        <f>COUNTA(E88:Z88)</f>
        <v>0</v>
      </c>
      <c r="AB88" s="3">
        <f t="shared" si="15"/>
        <v>34</v>
      </c>
      <c r="AC88" s="38">
        <f t="shared" si="12"/>
        <v>0</v>
      </c>
    </row>
    <row r="89" spans="1:29" ht="12.75" customHeight="1" x14ac:dyDescent="0.2">
      <c r="A89" s="110"/>
      <c r="B89" s="100" t="s">
        <v>46</v>
      </c>
      <c r="C89" s="36" t="s">
        <v>71</v>
      </c>
      <c r="D89" s="39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37">
        <f>COUNTA(E89:Z89)</f>
        <v>0</v>
      </c>
      <c r="AB89" s="3">
        <f t="shared" si="15"/>
        <v>34</v>
      </c>
      <c r="AC89" s="38">
        <f t="shared" si="12"/>
        <v>0</v>
      </c>
    </row>
    <row r="90" spans="1:29" ht="14.25" customHeight="1" x14ac:dyDescent="0.2">
      <c r="A90" s="110"/>
      <c r="B90" s="101"/>
      <c r="C90" s="36" t="s">
        <v>72</v>
      </c>
      <c r="D90" s="3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37">
        <f>COUNTA(E90:Z90)</f>
        <v>0</v>
      </c>
      <c r="AB90" s="3">
        <f t="shared" si="15"/>
        <v>34</v>
      </c>
      <c r="AC90" s="38">
        <f t="shared" si="12"/>
        <v>0</v>
      </c>
    </row>
    <row r="91" spans="1:29" s="2" customFormat="1" ht="11.25" customHeight="1" x14ac:dyDescent="0.2">
      <c r="A91" s="110"/>
      <c r="B91" s="102"/>
      <c r="C91" s="36" t="s">
        <v>73</v>
      </c>
      <c r="D91" s="43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40"/>
      <c r="X91" s="40"/>
      <c r="Y91" s="40"/>
      <c r="Z91" s="40"/>
      <c r="AA91" s="37">
        <f>COUNTA(E91:Z91)</f>
        <v>0</v>
      </c>
      <c r="AB91" s="3">
        <f t="shared" si="15"/>
        <v>34</v>
      </c>
      <c r="AC91" s="38">
        <f t="shared" si="12"/>
        <v>0</v>
      </c>
    </row>
    <row r="92" spans="1:29" s="2" customFormat="1" ht="15" customHeight="1" x14ac:dyDescent="0.2">
      <c r="A92" s="110"/>
      <c r="B92" s="100" t="s">
        <v>47</v>
      </c>
      <c r="C92" s="36" t="s">
        <v>71</v>
      </c>
      <c r="D92" s="43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40"/>
      <c r="X92" s="40"/>
      <c r="Y92" s="40"/>
      <c r="Z92" s="40"/>
      <c r="AA92" s="37">
        <f>COUNTA(E92:Z92)</f>
        <v>0</v>
      </c>
      <c r="AB92" s="3">
        <f t="shared" si="15"/>
        <v>34</v>
      </c>
      <c r="AC92" s="38">
        <f t="shared" si="12"/>
        <v>0</v>
      </c>
    </row>
    <row r="93" spans="1:29" s="6" customFormat="1" ht="13.5" customHeight="1" x14ac:dyDescent="0.2">
      <c r="A93" s="110"/>
      <c r="B93" s="101"/>
      <c r="C93" s="36" t="s">
        <v>72</v>
      </c>
      <c r="D93" s="43"/>
      <c r="E93" s="26"/>
      <c r="F93" s="27"/>
      <c r="G93" s="27"/>
      <c r="H93" s="26"/>
      <c r="I93" s="27"/>
      <c r="J93" s="27"/>
      <c r="K93" s="27"/>
      <c r="L93" s="26"/>
      <c r="M93" s="27"/>
      <c r="N93" s="27"/>
      <c r="O93" s="26"/>
      <c r="P93" s="26"/>
      <c r="Q93" s="27"/>
      <c r="R93" s="27"/>
      <c r="S93" s="27"/>
      <c r="T93" s="26"/>
      <c r="U93" s="27"/>
      <c r="V93" s="27"/>
      <c r="W93" s="40"/>
      <c r="X93" s="40"/>
      <c r="Y93" s="40"/>
      <c r="Z93" s="40"/>
      <c r="AA93" s="37">
        <f>COUNTA(E93:Z93)</f>
        <v>0</v>
      </c>
      <c r="AB93" s="3">
        <f t="shared" si="15"/>
        <v>34</v>
      </c>
      <c r="AC93" s="38">
        <f t="shared" si="12"/>
        <v>0</v>
      </c>
    </row>
    <row r="94" spans="1:29" s="6" customFormat="1" ht="15" customHeight="1" x14ac:dyDescent="0.2">
      <c r="A94" s="110"/>
      <c r="B94" s="102"/>
      <c r="C94" s="36" t="s">
        <v>73</v>
      </c>
      <c r="D94" s="43"/>
      <c r="E94" s="26"/>
      <c r="F94" s="27"/>
      <c r="G94" s="27"/>
      <c r="H94" s="26"/>
      <c r="I94" s="27"/>
      <c r="J94" s="27"/>
      <c r="K94" s="27"/>
      <c r="L94" s="26"/>
      <c r="M94" s="27"/>
      <c r="N94" s="27"/>
      <c r="O94" s="26"/>
      <c r="P94" s="26"/>
      <c r="Q94" s="27"/>
      <c r="R94" s="27"/>
      <c r="S94" s="27"/>
      <c r="T94" s="26"/>
      <c r="U94" s="27"/>
      <c r="V94" s="27"/>
      <c r="W94" s="40"/>
      <c r="X94" s="40"/>
      <c r="Y94" s="40"/>
      <c r="Z94" s="40"/>
      <c r="AA94" s="37">
        <f>COUNTA(E94:Z94)</f>
        <v>0</v>
      </c>
      <c r="AB94" s="3">
        <f t="shared" si="15"/>
        <v>34</v>
      </c>
      <c r="AC94" s="38">
        <f t="shared" si="12"/>
        <v>0</v>
      </c>
    </row>
    <row r="95" spans="1:29" s="6" customFormat="1" ht="15" customHeight="1" x14ac:dyDescent="0.2">
      <c r="A95" s="110"/>
      <c r="B95" s="103" t="s">
        <v>66</v>
      </c>
      <c r="C95" s="36" t="s">
        <v>71</v>
      </c>
      <c r="D95" s="43"/>
      <c r="E95" s="26"/>
      <c r="F95" s="27"/>
      <c r="G95" s="27"/>
      <c r="H95" s="26"/>
      <c r="I95" s="27"/>
      <c r="J95" s="27"/>
      <c r="K95" s="27"/>
      <c r="L95" s="40"/>
      <c r="M95" s="40"/>
      <c r="N95" s="40"/>
      <c r="O95" s="26"/>
      <c r="P95" s="26"/>
      <c r="Q95" s="27"/>
      <c r="R95" s="27"/>
      <c r="S95" s="27"/>
      <c r="T95" s="26"/>
      <c r="U95" s="27"/>
      <c r="V95" s="27"/>
      <c r="W95" s="40"/>
      <c r="X95" s="40"/>
      <c r="Y95" s="40"/>
      <c r="Z95" s="40"/>
      <c r="AA95" s="37">
        <f>COUNTA(E95:Z95)</f>
        <v>0</v>
      </c>
      <c r="AB95" s="3">
        <f>34*2</f>
        <v>68</v>
      </c>
      <c r="AC95" s="38">
        <f t="shared" si="12"/>
        <v>0</v>
      </c>
    </row>
    <row r="96" spans="1:29" s="6" customFormat="1" ht="15" customHeight="1" x14ac:dyDescent="0.2">
      <c r="A96" s="110"/>
      <c r="B96" s="103"/>
      <c r="C96" s="36" t="s">
        <v>72</v>
      </c>
      <c r="D96" s="43"/>
      <c r="E96" s="26"/>
      <c r="F96" s="27"/>
      <c r="G96" s="27"/>
      <c r="H96" s="26"/>
      <c r="I96" s="27"/>
      <c r="J96" s="27"/>
      <c r="K96" s="27"/>
      <c r="L96" s="27"/>
      <c r="M96" s="27"/>
      <c r="N96" s="26"/>
      <c r="O96" s="26"/>
      <c r="P96" s="26"/>
      <c r="Q96" s="26"/>
      <c r="R96" s="40"/>
      <c r="S96" s="40"/>
      <c r="T96" s="40"/>
      <c r="U96" s="27"/>
      <c r="V96" s="27"/>
      <c r="W96" s="40"/>
      <c r="X96" s="40"/>
      <c r="Y96" s="40"/>
      <c r="Z96" s="40"/>
      <c r="AA96" s="37">
        <f>COUNTA(E96:Z96)</f>
        <v>0</v>
      </c>
      <c r="AB96" s="3">
        <f t="shared" ref="AB96:AB97" si="16">34*2</f>
        <v>68</v>
      </c>
      <c r="AC96" s="38">
        <f t="shared" si="12"/>
        <v>0</v>
      </c>
    </row>
    <row r="97" spans="1:29" s="6" customFormat="1" ht="15" customHeight="1" x14ac:dyDescent="0.2">
      <c r="A97" s="110"/>
      <c r="B97" s="103"/>
      <c r="C97" s="36" t="s">
        <v>73</v>
      </c>
      <c r="D97" s="43"/>
      <c r="E97" s="26"/>
      <c r="F97" s="27"/>
      <c r="G97" s="27"/>
      <c r="H97" s="26"/>
      <c r="I97" s="27"/>
      <c r="J97" s="27"/>
      <c r="K97" s="27"/>
      <c r="L97" s="27"/>
      <c r="M97" s="27"/>
      <c r="N97" s="26"/>
      <c r="O97" s="26"/>
      <c r="P97" s="26"/>
      <c r="Q97" s="26"/>
      <c r="R97" s="40"/>
      <c r="S97" s="40"/>
      <c r="T97" s="40"/>
      <c r="U97" s="27"/>
      <c r="V97" s="27"/>
      <c r="W97" s="40"/>
      <c r="X97" s="40"/>
      <c r="Y97" s="40"/>
      <c r="Z97" s="40"/>
      <c r="AA97" s="37">
        <f>COUNTA(E97:Z97)</f>
        <v>0</v>
      </c>
      <c r="AB97" s="3">
        <f t="shared" si="16"/>
        <v>68</v>
      </c>
      <c r="AC97" s="38">
        <f t="shared" si="12"/>
        <v>0</v>
      </c>
    </row>
    <row r="98" spans="1:29" s="6" customFormat="1" ht="20.25" customHeight="1" x14ac:dyDescent="0.2">
      <c r="A98" s="64"/>
      <c r="B98" s="65"/>
      <c r="C98" s="65"/>
      <c r="D98" s="65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4"/>
      <c r="X98" s="64"/>
      <c r="Y98" s="64"/>
      <c r="Z98" s="64"/>
      <c r="AA98" s="64"/>
      <c r="AB98" s="64"/>
      <c r="AC98" s="64"/>
    </row>
    <row r="99" spans="1:29" s="46" customFormat="1" ht="123" customHeight="1" x14ac:dyDescent="0.2">
      <c r="A99" s="118" t="s">
        <v>20</v>
      </c>
      <c r="B99" s="118"/>
      <c r="C99" s="118"/>
      <c r="D99" s="118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7"/>
      <c r="AA99" s="123" t="s">
        <v>16</v>
      </c>
      <c r="AB99" s="123" t="s">
        <v>18</v>
      </c>
      <c r="AC99" s="145" t="s">
        <v>17</v>
      </c>
    </row>
    <row r="100" spans="1:29" s="46" customFormat="1" ht="12.75" customHeight="1" x14ac:dyDescent="0.2">
      <c r="A100" s="146" t="s">
        <v>0</v>
      </c>
      <c r="B100" s="147"/>
      <c r="C100" s="100" t="s">
        <v>56</v>
      </c>
      <c r="D100" s="23" t="s">
        <v>14</v>
      </c>
      <c r="E100" s="103" t="s">
        <v>1</v>
      </c>
      <c r="F100" s="103"/>
      <c r="G100" s="103"/>
      <c r="H100" s="103" t="s">
        <v>2</v>
      </c>
      <c r="I100" s="103"/>
      <c r="J100" s="103"/>
      <c r="K100" s="103"/>
      <c r="L100" s="103" t="s">
        <v>3</v>
      </c>
      <c r="M100" s="103"/>
      <c r="N100" s="103"/>
      <c r="O100" s="103" t="s">
        <v>4</v>
      </c>
      <c r="P100" s="103"/>
      <c r="Q100" s="103"/>
      <c r="R100" s="103"/>
      <c r="S100" s="103"/>
      <c r="T100" s="103" t="s">
        <v>5</v>
      </c>
      <c r="U100" s="103"/>
      <c r="V100" s="103"/>
      <c r="W100" s="103" t="s">
        <v>6</v>
      </c>
      <c r="X100" s="103"/>
      <c r="Y100" s="103"/>
      <c r="Z100" s="103"/>
      <c r="AA100" s="123"/>
      <c r="AB100" s="123"/>
      <c r="AC100" s="145"/>
    </row>
    <row r="101" spans="1:29" s="46" customFormat="1" x14ac:dyDescent="0.2">
      <c r="A101" s="148"/>
      <c r="B101" s="149"/>
      <c r="C101" s="102"/>
      <c r="D101" s="23" t="s">
        <v>15</v>
      </c>
      <c r="E101" s="5">
        <v>17</v>
      </c>
      <c r="F101" s="5">
        <v>18</v>
      </c>
      <c r="G101" s="5">
        <v>19</v>
      </c>
      <c r="H101" s="5">
        <v>20</v>
      </c>
      <c r="I101" s="5">
        <v>21</v>
      </c>
      <c r="J101" s="5">
        <v>22</v>
      </c>
      <c r="K101" s="5">
        <v>23</v>
      </c>
      <c r="L101" s="5">
        <v>24</v>
      </c>
      <c r="M101" s="5">
        <v>25</v>
      </c>
      <c r="N101" s="5">
        <v>26</v>
      </c>
      <c r="O101" s="5">
        <v>27</v>
      </c>
      <c r="P101" s="5">
        <v>28</v>
      </c>
      <c r="Q101" s="5">
        <v>29</v>
      </c>
      <c r="R101" s="5">
        <v>30</v>
      </c>
      <c r="S101" s="5">
        <v>31</v>
      </c>
      <c r="T101" s="5">
        <v>32</v>
      </c>
      <c r="U101" s="5">
        <v>33</v>
      </c>
      <c r="V101" s="5">
        <v>34</v>
      </c>
      <c r="W101" s="5">
        <v>35</v>
      </c>
      <c r="X101" s="5">
        <v>36</v>
      </c>
      <c r="Y101" s="5">
        <v>37</v>
      </c>
      <c r="Z101" s="5">
        <v>38</v>
      </c>
      <c r="AA101" s="123"/>
      <c r="AB101" s="123"/>
      <c r="AC101" s="145"/>
    </row>
    <row r="102" spans="1:29" ht="12.75" customHeight="1" x14ac:dyDescent="0.2">
      <c r="A102" s="114" t="s">
        <v>21</v>
      </c>
      <c r="B102" s="100" t="s">
        <v>9</v>
      </c>
      <c r="C102" s="36" t="s">
        <v>74</v>
      </c>
      <c r="D102" s="25"/>
      <c r="E102" s="27"/>
      <c r="F102" s="27"/>
      <c r="G102" s="27"/>
      <c r="H102" s="85" t="s">
        <v>118</v>
      </c>
      <c r="I102" s="27"/>
      <c r="J102" s="27"/>
      <c r="K102" s="27"/>
      <c r="L102" s="85" t="s">
        <v>118</v>
      </c>
      <c r="M102" s="27"/>
      <c r="N102" s="27"/>
      <c r="O102" s="27"/>
      <c r="P102" s="27"/>
      <c r="Q102" s="27"/>
      <c r="R102" s="27"/>
      <c r="S102" s="98" t="s">
        <v>119</v>
      </c>
      <c r="T102" s="27"/>
      <c r="U102" s="27"/>
      <c r="V102" s="27"/>
      <c r="W102" s="41"/>
      <c r="X102" s="7"/>
      <c r="Y102" s="7"/>
      <c r="Z102" s="7"/>
      <c r="AA102" s="7">
        <f>SUM(E102:Z102)</f>
        <v>0</v>
      </c>
      <c r="AB102" s="48">
        <f>34*5</f>
        <v>170</v>
      </c>
      <c r="AC102" s="8">
        <f t="shared" ref="AC102:AC131" si="17">AA102/AB102</f>
        <v>0</v>
      </c>
    </row>
    <row r="103" spans="1:29" ht="12.75" customHeight="1" x14ac:dyDescent="0.2">
      <c r="A103" s="114"/>
      <c r="B103" s="101"/>
      <c r="C103" s="36" t="s">
        <v>75</v>
      </c>
      <c r="D103" s="2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41"/>
      <c r="X103" s="7"/>
      <c r="Y103" s="7"/>
      <c r="Z103" s="7"/>
      <c r="AA103" s="7">
        <f>SUM(E103:Z103)</f>
        <v>0</v>
      </c>
      <c r="AB103" s="48">
        <f t="shared" ref="AB103:AB104" si="18">34*5</f>
        <v>170</v>
      </c>
      <c r="AC103" s="8">
        <f t="shared" si="17"/>
        <v>0</v>
      </c>
    </row>
    <row r="104" spans="1:29" ht="12.75" customHeight="1" x14ac:dyDescent="0.2">
      <c r="A104" s="114"/>
      <c r="B104" s="102"/>
      <c r="C104" s="36" t="s">
        <v>76</v>
      </c>
      <c r="D104" s="2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41"/>
      <c r="X104" s="7"/>
      <c r="Y104" s="7"/>
      <c r="Z104" s="7"/>
      <c r="AA104" s="7">
        <f>SUM(E104:Z104)</f>
        <v>0</v>
      </c>
      <c r="AB104" s="48">
        <f t="shared" si="18"/>
        <v>170</v>
      </c>
      <c r="AC104" s="8">
        <f t="shared" si="17"/>
        <v>0</v>
      </c>
    </row>
    <row r="105" spans="1:29" ht="12.75" customHeight="1" x14ac:dyDescent="0.2">
      <c r="A105" s="114"/>
      <c r="B105" s="100" t="s">
        <v>7</v>
      </c>
      <c r="C105" s="24" t="s">
        <v>74</v>
      </c>
      <c r="D105" s="25"/>
      <c r="E105" s="27"/>
      <c r="F105" s="27"/>
      <c r="G105" s="85" t="s">
        <v>118</v>
      </c>
      <c r="H105" s="27"/>
      <c r="I105" s="27"/>
      <c r="J105" s="27"/>
      <c r="K105" s="85" t="s">
        <v>118</v>
      </c>
      <c r="L105" s="27"/>
      <c r="M105" s="27"/>
      <c r="N105" s="27"/>
      <c r="O105" s="27"/>
      <c r="P105" s="85" t="s">
        <v>118</v>
      </c>
      <c r="Q105" s="27"/>
      <c r="R105" s="27"/>
      <c r="S105" s="98" t="s">
        <v>119</v>
      </c>
      <c r="T105" s="27"/>
      <c r="U105" s="27"/>
      <c r="V105" s="27"/>
      <c r="W105" s="41"/>
      <c r="X105" s="7"/>
      <c r="Y105" s="7"/>
      <c r="Z105" s="7"/>
      <c r="AA105" s="7">
        <f>SUM(E105:Z105)</f>
        <v>0</v>
      </c>
      <c r="AB105" s="48">
        <f>34*4</f>
        <v>136</v>
      </c>
      <c r="AC105" s="8">
        <f t="shared" si="17"/>
        <v>0</v>
      </c>
    </row>
    <row r="106" spans="1:29" ht="12.75" customHeight="1" x14ac:dyDescent="0.2">
      <c r="A106" s="114"/>
      <c r="B106" s="101"/>
      <c r="C106" s="36" t="s">
        <v>75</v>
      </c>
      <c r="D106" s="2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41"/>
      <c r="X106" s="7"/>
      <c r="Y106" s="7"/>
      <c r="Z106" s="7"/>
      <c r="AA106" s="7">
        <f>SUM(E106:Z106)</f>
        <v>0</v>
      </c>
      <c r="AB106" s="48">
        <f t="shared" ref="AB106:AB110" si="19">34*4</f>
        <v>136</v>
      </c>
      <c r="AC106" s="8">
        <f t="shared" si="17"/>
        <v>0</v>
      </c>
    </row>
    <row r="107" spans="1:29" x14ac:dyDescent="0.2">
      <c r="A107" s="114"/>
      <c r="B107" s="102"/>
      <c r="C107" s="36" t="s">
        <v>76</v>
      </c>
      <c r="D107" s="22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41"/>
      <c r="X107" s="7"/>
      <c r="Y107" s="7"/>
      <c r="Z107" s="7"/>
      <c r="AA107" s="7">
        <f>SUM(E107:Z107)</f>
        <v>0</v>
      </c>
      <c r="AB107" s="48">
        <f t="shared" si="19"/>
        <v>136</v>
      </c>
      <c r="AC107" s="8">
        <f t="shared" si="17"/>
        <v>0</v>
      </c>
    </row>
    <row r="108" spans="1:29" ht="12.75" customHeight="1" x14ac:dyDescent="0.2">
      <c r="A108" s="114"/>
      <c r="B108" s="100" t="s">
        <v>12</v>
      </c>
      <c r="C108" s="24" t="s">
        <v>74</v>
      </c>
      <c r="D108" s="25"/>
      <c r="E108" s="27"/>
      <c r="F108" s="85" t="s">
        <v>118</v>
      </c>
      <c r="G108" s="27"/>
      <c r="H108" s="27"/>
      <c r="I108" s="85" t="s">
        <v>118</v>
      </c>
      <c r="J108" s="27"/>
      <c r="K108" s="27"/>
      <c r="L108" s="27"/>
      <c r="M108" s="85" t="s">
        <v>118</v>
      </c>
      <c r="N108" s="27"/>
      <c r="O108" s="27"/>
      <c r="P108" s="27"/>
      <c r="Q108" s="27"/>
      <c r="R108" s="98" t="s">
        <v>119</v>
      </c>
      <c r="S108" s="27"/>
      <c r="T108" s="27"/>
      <c r="U108" s="27"/>
      <c r="V108" s="27"/>
      <c r="W108" s="41"/>
      <c r="X108" s="7"/>
      <c r="Y108" s="7"/>
      <c r="Z108" s="7"/>
      <c r="AA108" s="7">
        <f>SUM(E108:Z108)</f>
        <v>0</v>
      </c>
      <c r="AB108" s="48">
        <f>34*4</f>
        <v>136</v>
      </c>
      <c r="AC108" s="8">
        <f t="shared" si="17"/>
        <v>0</v>
      </c>
    </row>
    <row r="109" spans="1:29" ht="12.75" customHeight="1" x14ac:dyDescent="0.2">
      <c r="A109" s="114"/>
      <c r="B109" s="101"/>
      <c r="C109" s="36" t="s">
        <v>75</v>
      </c>
      <c r="D109" s="2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41"/>
      <c r="T109" s="41"/>
      <c r="U109" s="27"/>
      <c r="V109" s="27"/>
      <c r="W109" s="41"/>
      <c r="X109" s="7"/>
      <c r="Y109" s="7"/>
      <c r="Z109" s="7"/>
      <c r="AA109" s="7">
        <f>SUM(E109:Z109)</f>
        <v>0</v>
      </c>
      <c r="AB109" s="48">
        <f t="shared" si="19"/>
        <v>136</v>
      </c>
      <c r="AC109" s="8">
        <f t="shared" si="17"/>
        <v>0</v>
      </c>
    </row>
    <row r="110" spans="1:29" x14ac:dyDescent="0.2">
      <c r="A110" s="114"/>
      <c r="B110" s="101"/>
      <c r="C110" s="36" t="s">
        <v>76</v>
      </c>
      <c r="D110" s="2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41"/>
      <c r="T110" s="41"/>
      <c r="U110" s="27"/>
      <c r="V110" s="27"/>
      <c r="W110" s="41"/>
      <c r="X110" s="7"/>
      <c r="Y110" s="7"/>
      <c r="Z110" s="7"/>
      <c r="AA110" s="7">
        <f>SUM(E110:Z110)</f>
        <v>0</v>
      </c>
      <c r="AB110" s="48">
        <f t="shared" si="19"/>
        <v>136</v>
      </c>
      <c r="AC110" s="8">
        <f t="shared" si="17"/>
        <v>0</v>
      </c>
    </row>
    <row r="111" spans="1:29" ht="12.75" customHeight="1" x14ac:dyDescent="0.2">
      <c r="A111" s="114"/>
      <c r="B111" s="103" t="s">
        <v>13</v>
      </c>
      <c r="C111" s="36" t="s">
        <v>74</v>
      </c>
      <c r="D111" s="25"/>
      <c r="E111" s="27"/>
      <c r="F111" s="27"/>
      <c r="G111" s="27"/>
      <c r="H111" s="27"/>
      <c r="I111" s="27"/>
      <c r="J111" s="85" t="s">
        <v>118</v>
      </c>
      <c r="K111" s="27"/>
      <c r="L111" s="27"/>
      <c r="M111" s="27"/>
      <c r="N111" s="27"/>
      <c r="O111" s="85" t="s">
        <v>118</v>
      </c>
      <c r="P111" s="27"/>
      <c r="Q111" s="27"/>
      <c r="R111" s="98" t="s">
        <v>119</v>
      </c>
      <c r="S111" s="41"/>
      <c r="T111" s="41"/>
      <c r="U111" s="27"/>
      <c r="V111" s="27"/>
      <c r="W111" s="41"/>
      <c r="X111" s="7"/>
      <c r="Y111" s="7"/>
      <c r="Z111" s="7"/>
      <c r="AA111" s="7">
        <f>SUM(E111:Z111)</f>
        <v>0</v>
      </c>
      <c r="AB111" s="48">
        <f>34*2</f>
        <v>68</v>
      </c>
      <c r="AC111" s="8">
        <f t="shared" si="17"/>
        <v>0</v>
      </c>
    </row>
    <row r="112" spans="1:29" ht="12.75" customHeight="1" x14ac:dyDescent="0.2">
      <c r="A112" s="114"/>
      <c r="B112" s="103"/>
      <c r="C112" s="36" t="s">
        <v>75</v>
      </c>
      <c r="D112" s="2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41"/>
      <c r="T112" s="41"/>
      <c r="U112" s="27"/>
      <c r="V112" s="27"/>
      <c r="W112" s="41"/>
      <c r="X112" s="7"/>
      <c r="Y112" s="7"/>
      <c r="Z112" s="7"/>
      <c r="AA112" s="7">
        <f>SUM(E112:Z112)</f>
        <v>0</v>
      </c>
      <c r="AB112" s="48">
        <f t="shared" ref="AB112:AB116" si="20">34*2</f>
        <v>68</v>
      </c>
      <c r="AC112" s="8">
        <f t="shared" si="17"/>
        <v>0</v>
      </c>
    </row>
    <row r="113" spans="1:29" x14ac:dyDescent="0.2">
      <c r="A113" s="114"/>
      <c r="B113" s="103"/>
      <c r="C113" s="36" t="s">
        <v>76</v>
      </c>
      <c r="D113" s="2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41"/>
      <c r="T113" s="41"/>
      <c r="U113" s="27"/>
      <c r="V113" s="27"/>
      <c r="W113" s="41"/>
      <c r="X113" s="7"/>
      <c r="Y113" s="7"/>
      <c r="Z113" s="7"/>
      <c r="AA113" s="7">
        <f>SUM(E113:Z113)</f>
        <v>0</v>
      </c>
      <c r="AB113" s="48">
        <f t="shared" si="20"/>
        <v>68</v>
      </c>
      <c r="AC113" s="8">
        <f t="shared" si="17"/>
        <v>0</v>
      </c>
    </row>
    <row r="114" spans="1:29" x14ac:dyDescent="0.2">
      <c r="A114" s="114"/>
      <c r="B114" s="103" t="s">
        <v>125</v>
      </c>
      <c r="C114" s="36" t="s">
        <v>74</v>
      </c>
      <c r="D114" s="22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85" t="s">
        <v>118</v>
      </c>
      <c r="P114" s="27"/>
      <c r="Q114" s="27"/>
      <c r="R114" s="27"/>
      <c r="S114" s="41"/>
      <c r="T114" s="41"/>
      <c r="U114" s="85" t="s">
        <v>118</v>
      </c>
      <c r="V114" s="27"/>
      <c r="W114" s="41"/>
      <c r="X114" s="7"/>
      <c r="Y114" s="7"/>
      <c r="Z114" s="7"/>
      <c r="AA114" s="7">
        <f>SUM(E114:Z114)</f>
        <v>0</v>
      </c>
      <c r="AB114" s="48">
        <f>34*2</f>
        <v>68</v>
      </c>
      <c r="AC114" s="8">
        <f t="shared" si="17"/>
        <v>0</v>
      </c>
    </row>
    <row r="115" spans="1:29" ht="12.75" customHeight="1" x14ac:dyDescent="0.2">
      <c r="A115" s="114"/>
      <c r="B115" s="103"/>
      <c r="C115" s="36" t="s">
        <v>75</v>
      </c>
      <c r="D115" s="2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41"/>
      <c r="T115" s="41"/>
      <c r="U115" s="27"/>
      <c r="V115" s="27"/>
      <c r="W115" s="41"/>
      <c r="X115" s="7"/>
      <c r="Y115" s="7"/>
      <c r="Z115" s="7"/>
      <c r="AA115" s="7">
        <f>SUM(E115:Z115)</f>
        <v>0</v>
      </c>
      <c r="AB115" s="48">
        <f t="shared" si="20"/>
        <v>68</v>
      </c>
      <c r="AC115" s="8">
        <f t="shared" si="17"/>
        <v>0</v>
      </c>
    </row>
    <row r="116" spans="1:29" ht="12.75" customHeight="1" x14ac:dyDescent="0.2">
      <c r="A116" s="114"/>
      <c r="B116" s="103"/>
      <c r="C116" s="36" t="s">
        <v>76</v>
      </c>
      <c r="D116" s="2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40"/>
      <c r="R116" s="27"/>
      <c r="S116" s="27"/>
      <c r="T116" s="41"/>
      <c r="U116" s="27"/>
      <c r="V116" s="27"/>
      <c r="W116" s="41"/>
      <c r="X116" s="7"/>
      <c r="Y116" s="7"/>
      <c r="Z116" s="7"/>
      <c r="AA116" s="7">
        <f>SUM(E116:Z116)</f>
        <v>0</v>
      </c>
      <c r="AB116" s="48">
        <f t="shared" si="20"/>
        <v>68</v>
      </c>
      <c r="AC116" s="8">
        <f t="shared" si="17"/>
        <v>0</v>
      </c>
    </row>
    <row r="117" spans="1:29" ht="12.75" customHeight="1" x14ac:dyDescent="0.2">
      <c r="A117" s="114"/>
      <c r="B117" s="103" t="s">
        <v>77</v>
      </c>
      <c r="C117" s="36" t="s">
        <v>74</v>
      </c>
      <c r="D117" s="2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40"/>
      <c r="U117" s="90" t="s">
        <v>118</v>
      </c>
      <c r="V117" s="27"/>
      <c r="W117" s="41"/>
      <c r="X117" s="7"/>
      <c r="Y117" s="7"/>
      <c r="Z117" s="7"/>
      <c r="AA117" s="7">
        <f>SUM(E117:Z117)</f>
        <v>0</v>
      </c>
      <c r="AB117" s="3">
        <f>34*1</f>
        <v>34</v>
      </c>
      <c r="AC117" s="8">
        <f t="shared" si="17"/>
        <v>0</v>
      </c>
    </row>
    <row r="118" spans="1:29" ht="12.75" customHeight="1" x14ac:dyDescent="0.2">
      <c r="A118" s="114"/>
      <c r="B118" s="103"/>
      <c r="C118" s="36" t="s">
        <v>75</v>
      </c>
      <c r="D118" s="2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40"/>
      <c r="T118" s="27"/>
      <c r="U118" s="27"/>
      <c r="V118" s="27"/>
      <c r="W118" s="41"/>
      <c r="X118" s="7"/>
      <c r="Y118" s="7"/>
      <c r="Z118" s="7"/>
      <c r="AA118" s="7">
        <f>SUM(E118:Z118)</f>
        <v>0</v>
      </c>
      <c r="AB118" s="3">
        <f t="shared" ref="AB118:AB128" si="21">34*1</f>
        <v>34</v>
      </c>
      <c r="AC118" s="8">
        <f t="shared" si="17"/>
        <v>0</v>
      </c>
    </row>
    <row r="119" spans="1:29" ht="12.75" customHeight="1" x14ac:dyDescent="0.2">
      <c r="A119" s="114"/>
      <c r="B119" s="103"/>
      <c r="C119" s="36" t="s">
        <v>76</v>
      </c>
      <c r="D119" s="22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40"/>
      <c r="T119" s="27"/>
      <c r="U119" s="27"/>
      <c r="V119" s="27"/>
      <c r="W119" s="41"/>
      <c r="X119" s="7"/>
      <c r="Y119" s="7"/>
      <c r="Z119" s="7"/>
      <c r="AA119" s="7">
        <f>SUM(E119:Z119)</f>
        <v>0</v>
      </c>
      <c r="AB119" s="3">
        <f t="shared" si="21"/>
        <v>34</v>
      </c>
      <c r="AC119" s="8">
        <f t="shared" si="17"/>
        <v>0</v>
      </c>
    </row>
    <row r="120" spans="1:29" ht="12.75" customHeight="1" x14ac:dyDescent="0.2">
      <c r="A120" s="114"/>
      <c r="B120" s="103" t="s">
        <v>45</v>
      </c>
      <c r="C120" s="36" t="s">
        <v>74</v>
      </c>
      <c r="D120" s="22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40"/>
      <c r="T120" s="27"/>
      <c r="U120" s="27"/>
      <c r="V120" s="27"/>
      <c r="W120" s="41"/>
      <c r="X120" s="7"/>
      <c r="Y120" s="7"/>
      <c r="Z120" s="7"/>
      <c r="AA120" s="7">
        <f>SUM(E120:Z120)</f>
        <v>0</v>
      </c>
      <c r="AB120" s="3">
        <f t="shared" si="21"/>
        <v>34</v>
      </c>
      <c r="AC120" s="8">
        <f t="shared" si="17"/>
        <v>0</v>
      </c>
    </row>
    <row r="121" spans="1:29" ht="12.75" customHeight="1" x14ac:dyDescent="0.2">
      <c r="A121" s="114"/>
      <c r="B121" s="103"/>
      <c r="C121" s="36" t="s">
        <v>75</v>
      </c>
      <c r="D121" s="22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40"/>
      <c r="T121" s="27"/>
      <c r="U121" s="27"/>
      <c r="V121" s="27"/>
      <c r="W121" s="41"/>
      <c r="X121" s="7"/>
      <c r="Y121" s="7"/>
      <c r="Z121" s="7"/>
      <c r="AA121" s="7">
        <f>SUM(E121:Z121)</f>
        <v>0</v>
      </c>
      <c r="AB121" s="3">
        <f t="shared" si="21"/>
        <v>34</v>
      </c>
      <c r="AC121" s="8">
        <f t="shared" si="17"/>
        <v>0</v>
      </c>
    </row>
    <row r="122" spans="1:29" ht="12.75" customHeight="1" x14ac:dyDescent="0.2">
      <c r="A122" s="114"/>
      <c r="B122" s="103"/>
      <c r="C122" s="36" t="s">
        <v>76</v>
      </c>
      <c r="D122" s="22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40"/>
      <c r="T122" s="27"/>
      <c r="U122" s="27"/>
      <c r="V122" s="27"/>
      <c r="W122" s="41"/>
      <c r="X122" s="7"/>
      <c r="Y122" s="7"/>
      <c r="Z122" s="7"/>
      <c r="AA122" s="7">
        <f>SUM(E122:Z122)</f>
        <v>0</v>
      </c>
      <c r="AB122" s="3">
        <f t="shared" si="21"/>
        <v>34</v>
      </c>
      <c r="AC122" s="8">
        <f t="shared" si="17"/>
        <v>0</v>
      </c>
    </row>
    <row r="123" spans="1:29" ht="12.75" customHeight="1" x14ac:dyDescent="0.2">
      <c r="A123" s="114"/>
      <c r="B123" s="100" t="s">
        <v>46</v>
      </c>
      <c r="C123" s="36" t="s">
        <v>74</v>
      </c>
      <c r="D123" s="22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40"/>
      <c r="T123" s="27"/>
      <c r="U123" s="27"/>
      <c r="V123" s="27"/>
      <c r="W123" s="41"/>
      <c r="X123" s="7"/>
      <c r="Y123" s="7"/>
      <c r="Z123" s="7"/>
      <c r="AA123" s="7">
        <f>SUM(E123:Z123)</f>
        <v>0</v>
      </c>
      <c r="AB123" s="3">
        <f t="shared" si="21"/>
        <v>34</v>
      </c>
      <c r="AC123" s="8">
        <f t="shared" si="17"/>
        <v>0</v>
      </c>
    </row>
    <row r="124" spans="1:29" ht="12.75" customHeight="1" x14ac:dyDescent="0.2">
      <c r="A124" s="114"/>
      <c r="B124" s="101"/>
      <c r="C124" s="36" t="s">
        <v>75</v>
      </c>
      <c r="D124" s="22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40"/>
      <c r="T124" s="27"/>
      <c r="U124" s="27"/>
      <c r="V124" s="27"/>
      <c r="W124" s="41"/>
      <c r="X124" s="7"/>
      <c r="Y124" s="7"/>
      <c r="Z124" s="7"/>
      <c r="AA124" s="7">
        <f>SUM(E124:Z124)</f>
        <v>0</v>
      </c>
      <c r="AB124" s="3">
        <f t="shared" si="21"/>
        <v>34</v>
      </c>
      <c r="AC124" s="8">
        <f t="shared" si="17"/>
        <v>0</v>
      </c>
    </row>
    <row r="125" spans="1:29" ht="12.75" customHeight="1" x14ac:dyDescent="0.2">
      <c r="A125" s="114"/>
      <c r="B125" s="102"/>
      <c r="C125" s="36" t="s">
        <v>76</v>
      </c>
      <c r="D125" s="22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40"/>
      <c r="T125" s="27"/>
      <c r="U125" s="27"/>
      <c r="V125" s="27"/>
      <c r="W125" s="41"/>
      <c r="X125" s="7"/>
      <c r="Y125" s="7"/>
      <c r="Z125" s="7"/>
      <c r="AA125" s="7">
        <f>SUM(E125:Z125)</f>
        <v>0</v>
      </c>
      <c r="AB125" s="3">
        <f t="shared" si="21"/>
        <v>34</v>
      </c>
      <c r="AC125" s="8">
        <f t="shared" si="17"/>
        <v>0</v>
      </c>
    </row>
    <row r="126" spans="1:29" ht="12.75" customHeight="1" x14ac:dyDescent="0.2">
      <c r="A126" s="114"/>
      <c r="B126" s="100" t="s">
        <v>47</v>
      </c>
      <c r="C126" s="36" t="s">
        <v>74</v>
      </c>
      <c r="D126" s="22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40"/>
      <c r="T126" s="27"/>
      <c r="U126" s="27"/>
      <c r="V126" s="27"/>
      <c r="W126" s="41"/>
      <c r="X126" s="7"/>
      <c r="Y126" s="7"/>
      <c r="Z126" s="7"/>
      <c r="AA126" s="7">
        <f>SUM(E126:Z126)</f>
        <v>0</v>
      </c>
      <c r="AB126" s="3">
        <f t="shared" si="21"/>
        <v>34</v>
      </c>
      <c r="AC126" s="8">
        <f t="shared" si="17"/>
        <v>0</v>
      </c>
    </row>
    <row r="127" spans="1:29" ht="12.75" customHeight="1" x14ac:dyDescent="0.2">
      <c r="A127" s="114"/>
      <c r="B127" s="101"/>
      <c r="C127" s="36" t="s">
        <v>75</v>
      </c>
      <c r="D127" s="22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40"/>
      <c r="Q127" s="40"/>
      <c r="R127" s="27"/>
      <c r="S127" s="27"/>
      <c r="T127" s="41"/>
      <c r="U127" s="40"/>
      <c r="V127" s="27"/>
      <c r="W127" s="41"/>
      <c r="X127" s="7"/>
      <c r="Y127" s="7"/>
      <c r="Z127" s="7"/>
      <c r="AA127" s="7">
        <f>SUM(E127:Z127)</f>
        <v>0</v>
      </c>
      <c r="AB127" s="3">
        <f t="shared" si="21"/>
        <v>34</v>
      </c>
      <c r="AC127" s="8">
        <f t="shared" si="17"/>
        <v>0</v>
      </c>
    </row>
    <row r="128" spans="1:29" ht="12.75" customHeight="1" x14ac:dyDescent="0.2">
      <c r="A128" s="114"/>
      <c r="B128" s="102"/>
      <c r="C128" s="36" t="s">
        <v>76</v>
      </c>
      <c r="D128" s="2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40"/>
      <c r="S128" s="40"/>
      <c r="T128" s="41"/>
      <c r="U128" s="27"/>
      <c r="V128" s="27"/>
      <c r="W128" s="41"/>
      <c r="X128" s="7"/>
      <c r="Y128" s="7"/>
      <c r="Z128" s="7"/>
      <c r="AA128" s="7">
        <f>SUM(E128:Z128)</f>
        <v>0</v>
      </c>
      <c r="AB128" s="3">
        <f t="shared" si="21"/>
        <v>34</v>
      </c>
      <c r="AC128" s="8">
        <f t="shared" si="17"/>
        <v>0</v>
      </c>
    </row>
    <row r="129" spans="1:29" ht="12.75" customHeight="1" x14ac:dyDescent="0.2">
      <c r="A129" s="114"/>
      <c r="B129" s="103" t="s">
        <v>66</v>
      </c>
      <c r="C129" s="36" t="s">
        <v>74</v>
      </c>
      <c r="D129" s="2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40"/>
      <c r="S129" s="40"/>
      <c r="T129" s="41"/>
      <c r="U129" s="27"/>
      <c r="V129" s="27"/>
      <c r="W129" s="41"/>
      <c r="X129" s="7"/>
      <c r="Y129" s="7"/>
      <c r="Z129" s="7"/>
      <c r="AA129" s="7">
        <f>SUM(E129:Z129)</f>
        <v>0</v>
      </c>
      <c r="AB129" s="48">
        <f t="shared" ref="AB129:AB131" si="22">34*2</f>
        <v>68</v>
      </c>
      <c r="AC129" s="8">
        <f t="shared" si="17"/>
        <v>0</v>
      </c>
    </row>
    <row r="130" spans="1:29" ht="12.75" customHeight="1" x14ac:dyDescent="0.2">
      <c r="A130" s="114"/>
      <c r="B130" s="103"/>
      <c r="C130" s="36" t="s">
        <v>75</v>
      </c>
      <c r="D130" s="2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40"/>
      <c r="S130" s="40"/>
      <c r="T130" s="41"/>
      <c r="U130" s="27"/>
      <c r="V130" s="27"/>
      <c r="W130" s="41"/>
      <c r="X130" s="7"/>
      <c r="Y130" s="7"/>
      <c r="Z130" s="7"/>
      <c r="AA130" s="7">
        <f>SUM(E130:Z130)</f>
        <v>0</v>
      </c>
      <c r="AB130" s="48">
        <f t="shared" si="22"/>
        <v>68</v>
      </c>
      <c r="AC130" s="8">
        <f t="shared" si="17"/>
        <v>0</v>
      </c>
    </row>
    <row r="131" spans="1:29" ht="12.75" customHeight="1" x14ac:dyDescent="0.2">
      <c r="A131" s="114"/>
      <c r="B131" s="103"/>
      <c r="C131" s="36" t="s">
        <v>76</v>
      </c>
      <c r="D131" s="2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40"/>
      <c r="S131" s="40"/>
      <c r="T131" s="41"/>
      <c r="U131" s="27"/>
      <c r="V131" s="27"/>
      <c r="W131" s="41"/>
      <c r="X131" s="7"/>
      <c r="Y131" s="7"/>
      <c r="Z131" s="7"/>
      <c r="AA131" s="7">
        <f>SUM(E131:Z131)</f>
        <v>0</v>
      </c>
      <c r="AB131" s="48">
        <f t="shared" si="22"/>
        <v>68</v>
      </c>
      <c r="AC131" s="8">
        <f t="shared" si="17"/>
        <v>0</v>
      </c>
    </row>
    <row r="132" spans="1:29" ht="27" customHeight="1" x14ac:dyDescent="0.2">
      <c r="A132" s="64"/>
      <c r="B132" s="65"/>
      <c r="C132" s="65"/>
      <c r="D132" s="65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4"/>
      <c r="X132" s="64"/>
      <c r="Y132" s="64"/>
      <c r="Z132" s="64"/>
      <c r="AA132" s="64"/>
      <c r="AB132" s="64"/>
      <c r="AC132" s="64"/>
    </row>
    <row r="133" spans="1:29" s="42" customFormat="1" ht="90.75" customHeight="1" x14ac:dyDescent="0.2">
      <c r="A133" s="118" t="s">
        <v>22</v>
      </c>
      <c r="B133" s="118"/>
      <c r="C133" s="118"/>
      <c r="D133" s="118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23" t="s">
        <v>16</v>
      </c>
      <c r="AB133" s="123" t="s">
        <v>18</v>
      </c>
      <c r="AC133" s="145" t="s">
        <v>17</v>
      </c>
    </row>
    <row r="134" spans="1:29" s="42" customFormat="1" ht="21" customHeight="1" x14ac:dyDescent="0.2">
      <c r="A134" s="103" t="s">
        <v>0</v>
      </c>
      <c r="B134" s="103"/>
      <c r="C134" s="103"/>
      <c r="D134" s="23" t="s">
        <v>14</v>
      </c>
      <c r="E134" s="103" t="s">
        <v>1</v>
      </c>
      <c r="F134" s="103"/>
      <c r="G134" s="103"/>
      <c r="H134" s="103" t="s">
        <v>2</v>
      </c>
      <c r="I134" s="103"/>
      <c r="J134" s="103"/>
      <c r="K134" s="103"/>
      <c r="L134" s="103" t="s">
        <v>3</v>
      </c>
      <c r="M134" s="103"/>
      <c r="N134" s="103"/>
      <c r="O134" s="103" t="s">
        <v>4</v>
      </c>
      <c r="P134" s="103"/>
      <c r="Q134" s="103"/>
      <c r="R134" s="103"/>
      <c r="S134" s="103"/>
      <c r="T134" s="103" t="s">
        <v>5</v>
      </c>
      <c r="U134" s="103"/>
      <c r="V134" s="103"/>
      <c r="W134" s="103" t="s">
        <v>6</v>
      </c>
      <c r="X134" s="103"/>
      <c r="Y134" s="103"/>
      <c r="Z134" s="103"/>
      <c r="AA134" s="123"/>
      <c r="AB134" s="123"/>
      <c r="AC134" s="145"/>
    </row>
    <row r="135" spans="1:29" s="42" customFormat="1" ht="15" customHeight="1" x14ac:dyDescent="0.2">
      <c r="A135" s="103"/>
      <c r="B135" s="103"/>
      <c r="C135" s="103"/>
      <c r="D135" s="23" t="s">
        <v>15</v>
      </c>
      <c r="E135" s="5">
        <v>17</v>
      </c>
      <c r="F135" s="5">
        <v>18</v>
      </c>
      <c r="G135" s="5">
        <v>19</v>
      </c>
      <c r="H135" s="5">
        <v>20</v>
      </c>
      <c r="I135" s="5">
        <v>21</v>
      </c>
      <c r="J135" s="5">
        <v>22</v>
      </c>
      <c r="K135" s="5">
        <v>23</v>
      </c>
      <c r="L135" s="5">
        <v>24</v>
      </c>
      <c r="M135" s="5">
        <v>25</v>
      </c>
      <c r="N135" s="5">
        <v>26</v>
      </c>
      <c r="O135" s="5">
        <v>27</v>
      </c>
      <c r="P135" s="5">
        <v>28</v>
      </c>
      <c r="Q135" s="5">
        <v>29</v>
      </c>
      <c r="R135" s="5">
        <v>30</v>
      </c>
      <c r="S135" s="5">
        <v>31</v>
      </c>
      <c r="T135" s="5">
        <v>32</v>
      </c>
      <c r="U135" s="5">
        <v>33</v>
      </c>
      <c r="V135" s="5">
        <v>34</v>
      </c>
      <c r="W135" s="5">
        <v>35</v>
      </c>
      <c r="X135" s="5">
        <v>36</v>
      </c>
      <c r="Y135" s="5">
        <v>37</v>
      </c>
      <c r="Z135" s="5">
        <v>38</v>
      </c>
      <c r="AA135" s="123"/>
      <c r="AB135" s="123"/>
      <c r="AC135" s="145"/>
    </row>
    <row r="136" spans="1:29" s="42" customFormat="1" ht="14.25" customHeight="1" x14ac:dyDescent="0.2">
      <c r="A136" s="114" t="s">
        <v>21</v>
      </c>
      <c r="B136" s="100" t="s">
        <v>9</v>
      </c>
      <c r="C136" s="24" t="s">
        <v>79</v>
      </c>
      <c r="D136" s="4"/>
      <c r="E136" s="4"/>
      <c r="F136" s="4"/>
      <c r="G136" s="4"/>
      <c r="H136" s="85" t="s">
        <v>118</v>
      </c>
      <c r="I136" s="4"/>
      <c r="J136" s="4"/>
      <c r="K136" s="4"/>
      <c r="L136" s="85" t="s">
        <v>118</v>
      </c>
      <c r="M136" s="94"/>
      <c r="N136" s="94"/>
      <c r="O136" s="3"/>
      <c r="P136" s="82" t="s">
        <v>118</v>
      </c>
      <c r="Q136" s="4"/>
      <c r="R136" s="27"/>
      <c r="S136" s="7"/>
      <c r="T136" s="3"/>
      <c r="U136" s="85" t="s">
        <v>118</v>
      </c>
      <c r="V136" s="7"/>
      <c r="W136" s="7"/>
      <c r="X136" s="7"/>
      <c r="Y136" s="7"/>
      <c r="Z136" s="7"/>
      <c r="AA136" s="7">
        <f>SUM(E136:Z136)</f>
        <v>0</v>
      </c>
      <c r="AB136" s="3">
        <f>34*5</f>
        <v>170</v>
      </c>
      <c r="AC136" s="8">
        <f t="shared" ref="AC136:AC168" si="23">AA136/AB136</f>
        <v>0</v>
      </c>
    </row>
    <row r="137" spans="1:29" s="42" customFormat="1" ht="17.25" customHeight="1" x14ac:dyDescent="0.2">
      <c r="A137" s="114"/>
      <c r="B137" s="101"/>
      <c r="C137" s="24" t="s">
        <v>80</v>
      </c>
      <c r="D137" s="2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7"/>
      <c r="X137" s="7"/>
      <c r="Y137" s="7"/>
      <c r="Z137" s="7"/>
      <c r="AA137" s="7">
        <f>SUM(E137:Z137)</f>
        <v>0</v>
      </c>
      <c r="AB137" s="3">
        <f t="shared" ref="AB137:AB138" si="24">34*5</f>
        <v>170</v>
      </c>
      <c r="AC137" s="8">
        <f t="shared" si="23"/>
        <v>0</v>
      </c>
    </row>
    <row r="138" spans="1:29" s="42" customFormat="1" ht="13.5" customHeight="1" x14ac:dyDescent="0.2">
      <c r="A138" s="114"/>
      <c r="B138" s="102"/>
      <c r="C138" s="24" t="s">
        <v>81</v>
      </c>
      <c r="D138" s="2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7"/>
      <c r="X138" s="7"/>
      <c r="Y138" s="7"/>
      <c r="Z138" s="7"/>
      <c r="AA138" s="7">
        <f>SUM(E138:Z138)</f>
        <v>0</v>
      </c>
      <c r="AB138" s="3">
        <f t="shared" si="24"/>
        <v>170</v>
      </c>
      <c r="AC138" s="8">
        <f t="shared" si="23"/>
        <v>0</v>
      </c>
    </row>
    <row r="139" spans="1:29" s="42" customFormat="1" ht="18" customHeight="1" x14ac:dyDescent="0.2">
      <c r="A139" s="114"/>
      <c r="B139" s="100" t="s">
        <v>23</v>
      </c>
      <c r="C139" s="24" t="s">
        <v>79</v>
      </c>
      <c r="D139" s="2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7"/>
      <c r="X139" s="7"/>
      <c r="Y139" s="7"/>
      <c r="Z139" s="7"/>
      <c r="AA139" s="7">
        <f>SUM(E139:Z139)</f>
        <v>0</v>
      </c>
      <c r="AB139" s="3">
        <f>34*3</f>
        <v>102</v>
      </c>
      <c r="AC139" s="8">
        <f t="shared" si="23"/>
        <v>0</v>
      </c>
    </row>
    <row r="140" spans="1:29" s="42" customFormat="1" ht="18" customHeight="1" x14ac:dyDescent="0.2">
      <c r="A140" s="114"/>
      <c r="B140" s="101"/>
      <c r="C140" s="24" t="s">
        <v>80</v>
      </c>
      <c r="D140" s="2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7"/>
      <c r="X140" s="7"/>
      <c r="Y140" s="7"/>
      <c r="Z140" s="7"/>
      <c r="AA140" s="7">
        <f>SUM(E140:Z140)</f>
        <v>0</v>
      </c>
      <c r="AB140" s="3">
        <f t="shared" ref="AB140:AB144" si="25">34*3</f>
        <v>102</v>
      </c>
      <c r="AC140" s="8">
        <f t="shared" si="23"/>
        <v>0</v>
      </c>
    </row>
    <row r="141" spans="1:29" s="42" customFormat="1" ht="18.75" customHeight="1" x14ac:dyDescent="0.2">
      <c r="A141" s="114"/>
      <c r="B141" s="102"/>
      <c r="C141" s="24" t="s">
        <v>81</v>
      </c>
      <c r="D141" s="2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7"/>
      <c r="X141" s="7"/>
      <c r="Y141" s="7"/>
      <c r="Z141" s="7"/>
      <c r="AA141" s="7">
        <f>SUM(E141:Z141)</f>
        <v>0</v>
      </c>
      <c r="AB141" s="3">
        <f t="shared" si="25"/>
        <v>102</v>
      </c>
      <c r="AC141" s="8">
        <f t="shared" si="23"/>
        <v>0</v>
      </c>
    </row>
    <row r="142" spans="1:29" s="42" customFormat="1" ht="21" customHeight="1" x14ac:dyDescent="0.2">
      <c r="A142" s="114"/>
      <c r="B142" s="100" t="s">
        <v>8</v>
      </c>
      <c r="C142" s="24" t="s">
        <v>79</v>
      </c>
      <c r="D142" s="20"/>
      <c r="E142" s="94"/>
      <c r="F142" s="27"/>
      <c r="G142" s="85" t="s">
        <v>118</v>
      </c>
      <c r="H142" s="27"/>
      <c r="I142" s="27"/>
      <c r="J142" s="27"/>
      <c r="K142" s="85" t="s">
        <v>118</v>
      </c>
      <c r="L142" s="27"/>
      <c r="M142" s="85" t="s">
        <v>118</v>
      </c>
      <c r="N142" s="94"/>
      <c r="O142" s="27"/>
      <c r="P142" s="27"/>
      <c r="Q142" s="27"/>
      <c r="R142" s="27"/>
      <c r="S142" s="85" t="s">
        <v>118</v>
      </c>
      <c r="T142" s="27"/>
      <c r="U142" s="85" t="s">
        <v>118</v>
      </c>
      <c r="V142" s="27"/>
      <c r="W142" s="7"/>
      <c r="X142" s="7"/>
      <c r="Y142" s="7"/>
      <c r="Z142" s="7"/>
      <c r="AA142" s="7">
        <f>SUM(E142:Z142)</f>
        <v>0</v>
      </c>
      <c r="AB142" s="3">
        <f t="shared" si="25"/>
        <v>102</v>
      </c>
      <c r="AC142" s="8">
        <f t="shared" si="23"/>
        <v>0</v>
      </c>
    </row>
    <row r="143" spans="1:29" s="42" customFormat="1" ht="18.75" customHeight="1" x14ac:dyDescent="0.2">
      <c r="A143" s="114"/>
      <c r="B143" s="101"/>
      <c r="C143" s="24" t="s">
        <v>80</v>
      </c>
      <c r="D143" s="2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7"/>
      <c r="X143" s="7"/>
      <c r="Y143" s="7"/>
      <c r="Z143" s="7"/>
      <c r="AA143" s="7">
        <f>SUM(E143:Z143)</f>
        <v>0</v>
      </c>
      <c r="AB143" s="3">
        <f t="shared" si="25"/>
        <v>102</v>
      </c>
      <c r="AC143" s="8">
        <f t="shared" si="23"/>
        <v>0</v>
      </c>
    </row>
    <row r="144" spans="1:29" s="42" customFormat="1" ht="16.5" customHeight="1" x14ac:dyDescent="0.2">
      <c r="A144" s="114"/>
      <c r="B144" s="102"/>
      <c r="C144" s="24" t="s">
        <v>81</v>
      </c>
      <c r="D144" s="2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41"/>
      <c r="T144" s="41"/>
      <c r="U144" s="27"/>
      <c r="V144" s="27"/>
      <c r="W144" s="7"/>
      <c r="X144" s="7"/>
      <c r="Y144" s="7"/>
      <c r="Z144" s="7"/>
      <c r="AA144" s="7">
        <f>SUM(E144:Z144)</f>
        <v>0</v>
      </c>
      <c r="AB144" s="3">
        <f t="shared" si="25"/>
        <v>102</v>
      </c>
      <c r="AC144" s="8">
        <f t="shared" si="23"/>
        <v>0</v>
      </c>
    </row>
    <row r="145" spans="1:29" s="42" customFormat="1" ht="21" customHeight="1" x14ac:dyDescent="0.2">
      <c r="A145" s="114"/>
      <c r="B145" s="100" t="s">
        <v>7</v>
      </c>
      <c r="C145" s="95" t="s">
        <v>79</v>
      </c>
      <c r="D145" s="51"/>
      <c r="E145" s="27"/>
      <c r="F145" s="27"/>
      <c r="G145" s="27"/>
      <c r="H145" s="27"/>
      <c r="I145" s="85" t="s">
        <v>118</v>
      </c>
      <c r="J145" s="85" t="s">
        <v>124</v>
      </c>
      <c r="K145" s="27"/>
      <c r="L145" s="27"/>
      <c r="M145" s="27"/>
      <c r="N145" s="27"/>
      <c r="O145" s="27"/>
      <c r="P145" s="27"/>
      <c r="Q145" s="27"/>
      <c r="R145" s="27"/>
      <c r="S145" s="91" t="s">
        <v>118</v>
      </c>
      <c r="T145" s="91" t="s">
        <v>124</v>
      </c>
      <c r="U145" s="92" t="s">
        <v>119</v>
      </c>
      <c r="V145" s="27"/>
      <c r="W145" s="7"/>
      <c r="X145" s="7"/>
      <c r="Y145" s="7"/>
      <c r="Z145" s="7"/>
      <c r="AA145" s="7">
        <v>9</v>
      </c>
      <c r="AB145" s="3">
        <f t="shared" ref="AB145" si="26">34*5</f>
        <v>170</v>
      </c>
      <c r="AC145" s="8">
        <f t="shared" si="23"/>
        <v>5.2941176470588235E-2</v>
      </c>
    </row>
    <row r="146" spans="1:29" s="42" customFormat="1" ht="21" customHeight="1" x14ac:dyDescent="0.2">
      <c r="A146" s="114"/>
      <c r="B146" s="101"/>
      <c r="C146" s="24" t="s">
        <v>80</v>
      </c>
      <c r="D146" s="2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41"/>
      <c r="T146" s="41"/>
      <c r="U146" s="27"/>
      <c r="V146" s="27"/>
      <c r="W146" s="7"/>
      <c r="X146" s="7"/>
      <c r="Y146" s="7"/>
      <c r="Z146" s="7"/>
      <c r="AA146" s="7">
        <f>SUM(E146:Z146)</f>
        <v>0</v>
      </c>
      <c r="AB146" s="3">
        <f t="shared" ref="AB146:AB147" si="27">34*5</f>
        <v>170</v>
      </c>
      <c r="AC146" s="8">
        <f t="shared" si="23"/>
        <v>0</v>
      </c>
    </row>
    <row r="147" spans="1:29" s="42" customFormat="1" ht="18" customHeight="1" x14ac:dyDescent="0.2">
      <c r="A147" s="114"/>
      <c r="B147" s="102"/>
      <c r="C147" s="24" t="s">
        <v>81</v>
      </c>
      <c r="D147" s="2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41"/>
      <c r="T147" s="41"/>
      <c r="U147" s="27"/>
      <c r="V147" s="27"/>
      <c r="W147" s="7"/>
      <c r="X147" s="7"/>
      <c r="Y147" s="7"/>
      <c r="Z147" s="7"/>
      <c r="AA147" s="7">
        <f>SUM(E147:Z147)</f>
        <v>0</v>
      </c>
      <c r="AB147" s="3">
        <f t="shared" si="27"/>
        <v>170</v>
      </c>
      <c r="AC147" s="8">
        <f t="shared" si="23"/>
        <v>0</v>
      </c>
    </row>
    <row r="148" spans="1:29" s="42" customFormat="1" ht="21" customHeight="1" x14ac:dyDescent="0.2">
      <c r="A148" s="114"/>
      <c r="B148" s="100" t="s">
        <v>24</v>
      </c>
      <c r="C148" s="24" t="s">
        <v>79</v>
      </c>
      <c r="D148" s="2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98" t="s">
        <v>119</v>
      </c>
      <c r="Q148" s="27"/>
      <c r="R148" s="27"/>
      <c r="S148" s="41"/>
      <c r="T148" s="41"/>
      <c r="U148" s="27"/>
      <c r="V148" s="27"/>
      <c r="W148" s="7"/>
      <c r="X148" s="7"/>
      <c r="Y148" s="7"/>
      <c r="Z148" s="7"/>
      <c r="AA148" s="7">
        <f>SUM(E148:Z148)</f>
        <v>0</v>
      </c>
      <c r="AB148" s="3">
        <f t="shared" ref="AB148:AB150" si="28">34*3</f>
        <v>102</v>
      </c>
      <c r="AC148" s="8">
        <f t="shared" si="23"/>
        <v>0</v>
      </c>
    </row>
    <row r="149" spans="1:29" s="42" customFormat="1" ht="18.75" customHeight="1" x14ac:dyDescent="0.2">
      <c r="A149" s="114"/>
      <c r="B149" s="101"/>
      <c r="C149" s="24" t="s">
        <v>80</v>
      </c>
      <c r="D149" s="22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41"/>
      <c r="T149" s="41"/>
      <c r="U149" s="27"/>
      <c r="V149" s="27"/>
      <c r="W149" s="7"/>
      <c r="X149" s="7"/>
      <c r="Y149" s="7"/>
      <c r="Z149" s="7"/>
      <c r="AA149" s="7">
        <f>SUM(E149:Z149)</f>
        <v>0</v>
      </c>
      <c r="AB149" s="3">
        <f t="shared" si="28"/>
        <v>102</v>
      </c>
      <c r="AC149" s="8">
        <f t="shared" si="23"/>
        <v>0</v>
      </c>
    </row>
    <row r="150" spans="1:29" s="42" customFormat="1" ht="18" customHeight="1" x14ac:dyDescent="0.2">
      <c r="A150" s="114"/>
      <c r="B150" s="102"/>
      <c r="C150" s="24" t="s">
        <v>81</v>
      </c>
      <c r="D150" s="2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41"/>
      <c r="T150" s="41"/>
      <c r="U150" s="27"/>
      <c r="V150" s="27"/>
      <c r="W150" s="7"/>
      <c r="X150" s="7"/>
      <c r="Y150" s="7"/>
      <c r="Z150" s="7"/>
      <c r="AA150" s="7">
        <f>SUM(E150:Z150)</f>
        <v>0</v>
      </c>
      <c r="AB150" s="3">
        <f t="shared" si="28"/>
        <v>102</v>
      </c>
      <c r="AC150" s="8">
        <f t="shared" si="23"/>
        <v>0</v>
      </c>
    </row>
    <row r="151" spans="1:29" s="42" customFormat="1" ht="18" customHeight="1" x14ac:dyDescent="0.2">
      <c r="A151" s="114"/>
      <c r="B151" s="100" t="s">
        <v>26</v>
      </c>
      <c r="C151" s="24" t="s">
        <v>79</v>
      </c>
      <c r="D151" s="51"/>
      <c r="E151" s="27"/>
      <c r="F151" s="27"/>
      <c r="G151" s="27"/>
      <c r="H151" s="27"/>
      <c r="I151" s="27"/>
      <c r="J151" s="27"/>
      <c r="K151" s="85" t="s">
        <v>118</v>
      </c>
      <c r="L151" s="27"/>
      <c r="M151" s="27"/>
      <c r="N151" s="27"/>
      <c r="O151" s="27"/>
      <c r="P151" s="27"/>
      <c r="Q151" s="40"/>
      <c r="R151" s="27"/>
      <c r="S151" s="27"/>
      <c r="T151" s="41"/>
      <c r="U151" s="81"/>
      <c r="V151" s="27"/>
      <c r="W151" s="7"/>
      <c r="X151" s="7"/>
      <c r="Y151" s="7"/>
      <c r="Z151" s="7"/>
      <c r="AA151" s="7">
        <f>SUM(E151:Z151)</f>
        <v>0</v>
      </c>
      <c r="AB151" s="3">
        <f>34*1</f>
        <v>34</v>
      </c>
      <c r="AC151" s="8">
        <f t="shared" si="23"/>
        <v>0</v>
      </c>
    </row>
    <row r="152" spans="1:29" s="42" customFormat="1" ht="15.75" customHeight="1" x14ac:dyDescent="0.2">
      <c r="A152" s="114"/>
      <c r="B152" s="101"/>
      <c r="C152" s="24" t="s">
        <v>80</v>
      </c>
      <c r="D152" s="2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40"/>
      <c r="U152" s="27"/>
      <c r="V152" s="27"/>
      <c r="W152" s="7"/>
      <c r="X152" s="7"/>
      <c r="Y152" s="7"/>
      <c r="Z152" s="7"/>
      <c r="AA152" s="7">
        <f>SUM(E152:Z152)</f>
        <v>0</v>
      </c>
      <c r="AB152" s="3">
        <f t="shared" ref="AB152:AB162" si="29">34*1</f>
        <v>34</v>
      </c>
      <c r="AC152" s="8">
        <f t="shared" si="23"/>
        <v>0</v>
      </c>
    </row>
    <row r="153" spans="1:29" s="42" customFormat="1" ht="12.75" customHeight="1" x14ac:dyDescent="0.2">
      <c r="A153" s="114"/>
      <c r="B153" s="102"/>
      <c r="C153" s="24" t="s">
        <v>81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3"/>
      <c r="T153" s="27"/>
      <c r="U153" s="4"/>
      <c r="V153" s="4"/>
      <c r="W153" s="7"/>
      <c r="X153" s="7"/>
      <c r="Y153" s="7"/>
      <c r="Z153" s="7"/>
      <c r="AA153" s="7">
        <f>SUM(E153:Z153)</f>
        <v>0</v>
      </c>
      <c r="AB153" s="3">
        <f t="shared" si="29"/>
        <v>34</v>
      </c>
      <c r="AC153" s="8">
        <f t="shared" si="23"/>
        <v>0</v>
      </c>
    </row>
    <row r="154" spans="1:29" s="42" customFormat="1" ht="18" customHeight="1" x14ac:dyDescent="0.2">
      <c r="A154" s="114"/>
      <c r="B154" s="100" t="s">
        <v>25</v>
      </c>
      <c r="C154" s="24" t="s">
        <v>79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96" t="s">
        <v>121</v>
      </c>
      <c r="Q154" s="3"/>
      <c r="R154" s="4"/>
      <c r="S154" s="27"/>
      <c r="T154" s="7"/>
      <c r="U154" s="3"/>
      <c r="V154" s="4"/>
      <c r="W154" s="7"/>
      <c r="X154" s="7"/>
      <c r="Y154" s="7"/>
      <c r="Z154" s="7"/>
      <c r="AA154" s="7">
        <f>SUM(E154:Z154)</f>
        <v>0</v>
      </c>
      <c r="AB154" s="3">
        <f t="shared" si="29"/>
        <v>34</v>
      </c>
      <c r="AC154" s="8">
        <f t="shared" si="23"/>
        <v>0</v>
      </c>
    </row>
    <row r="155" spans="1:29" s="42" customFormat="1" ht="15.75" customHeight="1" x14ac:dyDescent="0.2">
      <c r="A155" s="114"/>
      <c r="B155" s="101"/>
      <c r="C155" s="24" t="s">
        <v>80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3"/>
      <c r="Q155" s="3"/>
      <c r="R155" s="4"/>
      <c r="S155" s="27"/>
      <c r="T155" s="7"/>
      <c r="U155" s="3"/>
      <c r="V155" s="4"/>
      <c r="W155" s="7"/>
      <c r="X155" s="7"/>
      <c r="Y155" s="7"/>
      <c r="Z155" s="7"/>
      <c r="AA155" s="7">
        <f>SUM(E155:Z155)</f>
        <v>0</v>
      </c>
      <c r="AB155" s="3">
        <f t="shared" si="29"/>
        <v>34</v>
      </c>
      <c r="AC155" s="8">
        <f t="shared" si="23"/>
        <v>0</v>
      </c>
    </row>
    <row r="156" spans="1:29" s="42" customFormat="1" ht="15.75" customHeight="1" x14ac:dyDescent="0.2">
      <c r="A156" s="114"/>
      <c r="B156" s="102"/>
      <c r="C156" s="24" t="s">
        <v>81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3"/>
      <c r="Q156" s="3"/>
      <c r="R156" s="4"/>
      <c r="S156" s="27"/>
      <c r="T156" s="7"/>
      <c r="U156" s="3"/>
      <c r="V156" s="4"/>
      <c r="W156" s="7"/>
      <c r="X156" s="7"/>
      <c r="Y156" s="7"/>
      <c r="Z156" s="7"/>
      <c r="AA156" s="7">
        <f>SUM(E156:Z156)</f>
        <v>0</v>
      </c>
      <c r="AB156" s="3">
        <f t="shared" si="29"/>
        <v>34</v>
      </c>
      <c r="AC156" s="8">
        <f t="shared" si="23"/>
        <v>0</v>
      </c>
    </row>
    <row r="157" spans="1:29" s="42" customFormat="1" ht="18" customHeight="1" x14ac:dyDescent="0.2">
      <c r="A157" s="114"/>
      <c r="B157" s="103" t="s">
        <v>45</v>
      </c>
      <c r="C157" s="24" t="s">
        <v>79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3"/>
      <c r="Q157" s="3"/>
      <c r="R157" s="4"/>
      <c r="S157" s="27"/>
      <c r="T157" s="7"/>
      <c r="U157" s="3"/>
      <c r="V157" s="4"/>
      <c r="W157" s="7"/>
      <c r="X157" s="7"/>
      <c r="Y157" s="7"/>
      <c r="Z157" s="7"/>
      <c r="AA157" s="7">
        <f>SUM(E157:Z157)</f>
        <v>0</v>
      </c>
      <c r="AB157" s="3">
        <f t="shared" si="29"/>
        <v>34</v>
      </c>
      <c r="AC157" s="8">
        <f t="shared" si="23"/>
        <v>0</v>
      </c>
    </row>
    <row r="158" spans="1:29" s="42" customFormat="1" ht="14.25" customHeight="1" x14ac:dyDescent="0.2">
      <c r="A158" s="114"/>
      <c r="B158" s="103"/>
      <c r="C158" s="24" t="s">
        <v>80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3"/>
      <c r="Q158" s="3"/>
      <c r="R158" s="4"/>
      <c r="S158" s="27"/>
      <c r="T158" s="7"/>
      <c r="U158" s="3"/>
      <c r="V158" s="4"/>
      <c r="W158" s="7"/>
      <c r="X158" s="7"/>
      <c r="Y158" s="7"/>
      <c r="Z158" s="7"/>
      <c r="AA158" s="7">
        <f>SUM(E158:Z158)</f>
        <v>0</v>
      </c>
      <c r="AB158" s="3">
        <f t="shared" si="29"/>
        <v>34</v>
      </c>
      <c r="AC158" s="8">
        <f t="shared" si="23"/>
        <v>0</v>
      </c>
    </row>
    <row r="159" spans="1:29" s="42" customFormat="1" ht="12.75" customHeight="1" x14ac:dyDescent="0.2">
      <c r="A159" s="114"/>
      <c r="B159" s="103"/>
      <c r="C159" s="24" t="s">
        <v>81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3"/>
      <c r="Q159" s="3"/>
      <c r="R159" s="4"/>
      <c r="S159" s="27"/>
      <c r="T159" s="7"/>
      <c r="U159" s="3"/>
      <c r="V159" s="4"/>
      <c r="W159" s="7"/>
      <c r="X159" s="7"/>
      <c r="Y159" s="7"/>
      <c r="Z159" s="7"/>
      <c r="AA159" s="7">
        <f>SUM(E159:Z159)</f>
        <v>0</v>
      </c>
      <c r="AB159" s="3">
        <f t="shared" si="29"/>
        <v>34</v>
      </c>
      <c r="AC159" s="8">
        <f t="shared" si="23"/>
        <v>0</v>
      </c>
    </row>
    <row r="160" spans="1:29" s="42" customFormat="1" ht="12.75" customHeight="1" x14ac:dyDescent="0.2">
      <c r="A160" s="114"/>
      <c r="B160" s="100" t="s">
        <v>46</v>
      </c>
      <c r="C160" s="24" t="s">
        <v>79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3"/>
      <c r="Q160" s="3"/>
      <c r="R160" s="4"/>
      <c r="S160" s="27"/>
      <c r="T160" s="7"/>
      <c r="U160" s="3"/>
      <c r="V160" s="4"/>
      <c r="W160" s="7"/>
      <c r="X160" s="7"/>
      <c r="Y160" s="7"/>
      <c r="Z160" s="7"/>
      <c r="AA160" s="7">
        <f>SUM(E160:Z160)</f>
        <v>0</v>
      </c>
      <c r="AB160" s="3">
        <f t="shared" si="29"/>
        <v>34</v>
      </c>
      <c r="AC160" s="8">
        <f t="shared" si="23"/>
        <v>0</v>
      </c>
    </row>
    <row r="161" spans="1:29" s="42" customFormat="1" ht="12.75" customHeight="1" x14ac:dyDescent="0.2">
      <c r="A161" s="114"/>
      <c r="B161" s="101"/>
      <c r="C161" s="24" t="s">
        <v>80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3"/>
      <c r="Q161" s="3"/>
      <c r="R161" s="4"/>
      <c r="S161" s="27"/>
      <c r="T161" s="7"/>
      <c r="U161" s="3"/>
      <c r="V161" s="4"/>
      <c r="W161" s="7"/>
      <c r="X161" s="7"/>
      <c r="Y161" s="7"/>
      <c r="Z161" s="7"/>
      <c r="AA161" s="7">
        <f>SUM(E161:Z161)</f>
        <v>0</v>
      </c>
      <c r="AB161" s="3">
        <f t="shared" si="29"/>
        <v>34</v>
      </c>
      <c r="AC161" s="8">
        <f t="shared" si="23"/>
        <v>0</v>
      </c>
    </row>
    <row r="162" spans="1:29" s="42" customFormat="1" ht="12.75" customHeight="1" x14ac:dyDescent="0.2">
      <c r="A162" s="114"/>
      <c r="B162" s="102"/>
      <c r="C162" s="24" t="s">
        <v>81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3"/>
      <c r="Q162" s="3"/>
      <c r="R162" s="4"/>
      <c r="S162" s="27"/>
      <c r="T162" s="7"/>
      <c r="U162" s="3"/>
      <c r="V162" s="4"/>
      <c r="W162" s="7"/>
      <c r="X162" s="7"/>
      <c r="Y162" s="7"/>
      <c r="Z162" s="7"/>
      <c r="AA162" s="7">
        <f>SUM(E162:Z162)</f>
        <v>0</v>
      </c>
      <c r="AB162" s="3">
        <f t="shared" si="29"/>
        <v>34</v>
      </c>
      <c r="AC162" s="8">
        <f t="shared" si="23"/>
        <v>0</v>
      </c>
    </row>
    <row r="163" spans="1:29" s="42" customFormat="1" ht="15" customHeight="1" x14ac:dyDescent="0.2">
      <c r="A163" s="114"/>
      <c r="B163" s="103" t="s">
        <v>78</v>
      </c>
      <c r="C163" s="24" t="s">
        <v>79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3"/>
      <c r="S163" s="3"/>
      <c r="T163" s="7"/>
      <c r="U163" s="27"/>
      <c r="V163" s="4"/>
      <c r="W163" s="7"/>
      <c r="X163" s="7"/>
      <c r="Y163" s="7"/>
      <c r="Z163" s="7"/>
      <c r="AA163" s="7">
        <f>SUM(E163:Z163)</f>
        <v>0</v>
      </c>
      <c r="AB163" s="3">
        <f>34*2</f>
        <v>68</v>
      </c>
      <c r="AC163" s="8">
        <f t="shared" si="23"/>
        <v>0</v>
      </c>
    </row>
    <row r="164" spans="1:29" s="42" customFormat="1" ht="12.75" customHeight="1" x14ac:dyDescent="0.2">
      <c r="A164" s="114"/>
      <c r="B164" s="103"/>
      <c r="C164" s="24" t="s">
        <v>80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3"/>
      <c r="S164" s="3"/>
      <c r="T164" s="7"/>
      <c r="U164" s="27"/>
      <c r="V164" s="4"/>
      <c r="W164" s="7"/>
      <c r="X164" s="7"/>
      <c r="Y164" s="7"/>
      <c r="Z164" s="7"/>
      <c r="AA164" s="7">
        <f>SUM(E164:Z164)</f>
        <v>0</v>
      </c>
      <c r="AB164" s="3">
        <f t="shared" ref="AB164:AB168" si="30">34*2</f>
        <v>68</v>
      </c>
      <c r="AC164" s="8">
        <f t="shared" si="23"/>
        <v>0</v>
      </c>
    </row>
    <row r="165" spans="1:29" s="42" customFormat="1" ht="15" customHeight="1" x14ac:dyDescent="0.2">
      <c r="A165" s="114"/>
      <c r="B165" s="103"/>
      <c r="C165" s="24" t="s">
        <v>81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3"/>
      <c r="S165" s="3"/>
      <c r="T165" s="7"/>
      <c r="U165" s="27"/>
      <c r="V165" s="4"/>
      <c r="W165" s="7"/>
      <c r="X165" s="7"/>
      <c r="Y165" s="7"/>
      <c r="Z165" s="7"/>
      <c r="AA165" s="7">
        <f>SUM(E165:Z165)</f>
        <v>0</v>
      </c>
      <c r="AB165" s="3">
        <f t="shared" si="30"/>
        <v>68</v>
      </c>
      <c r="AC165" s="8">
        <f t="shared" si="23"/>
        <v>0</v>
      </c>
    </row>
    <row r="166" spans="1:29" s="42" customFormat="1" ht="15" customHeight="1" x14ac:dyDescent="0.2">
      <c r="A166" s="114"/>
      <c r="B166" s="100" t="s">
        <v>66</v>
      </c>
      <c r="C166" s="24" t="s">
        <v>79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3"/>
      <c r="S166" s="3"/>
      <c r="T166" s="7"/>
      <c r="U166" s="27"/>
      <c r="V166" s="4"/>
      <c r="W166" s="7"/>
      <c r="X166" s="7"/>
      <c r="Y166" s="7"/>
      <c r="Z166" s="7"/>
      <c r="AA166" s="7">
        <f>SUM(E166:Z166)</f>
        <v>0</v>
      </c>
      <c r="AB166" s="3">
        <f t="shared" si="30"/>
        <v>68</v>
      </c>
      <c r="AC166" s="8">
        <f t="shared" si="23"/>
        <v>0</v>
      </c>
    </row>
    <row r="167" spans="1:29" s="42" customFormat="1" ht="14.25" customHeight="1" x14ac:dyDescent="0.2">
      <c r="A167" s="114"/>
      <c r="B167" s="101"/>
      <c r="C167" s="24" t="s">
        <v>80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3"/>
      <c r="S167" s="3"/>
      <c r="T167" s="7"/>
      <c r="U167" s="27"/>
      <c r="V167" s="4"/>
      <c r="W167" s="7"/>
      <c r="X167" s="7"/>
      <c r="Y167" s="7"/>
      <c r="Z167" s="7"/>
      <c r="AA167" s="7">
        <f>SUM(E167:Z167)</f>
        <v>0</v>
      </c>
      <c r="AB167" s="3">
        <f t="shared" si="30"/>
        <v>68</v>
      </c>
      <c r="AC167" s="8">
        <f t="shared" si="23"/>
        <v>0</v>
      </c>
    </row>
    <row r="168" spans="1:29" s="42" customFormat="1" ht="14.25" customHeight="1" x14ac:dyDescent="0.2">
      <c r="A168" s="114"/>
      <c r="B168" s="101"/>
      <c r="C168" s="24" t="s">
        <v>81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3"/>
      <c r="S168" s="3"/>
      <c r="T168" s="7"/>
      <c r="U168" s="27"/>
      <c r="V168" s="4"/>
      <c r="W168" s="7"/>
      <c r="X168" s="7"/>
      <c r="Y168" s="7"/>
      <c r="Z168" s="7"/>
      <c r="AA168" s="7">
        <f>SUM(E168:Z168)</f>
        <v>0</v>
      </c>
      <c r="AB168" s="3">
        <f t="shared" si="30"/>
        <v>68</v>
      </c>
      <c r="AC168" s="8">
        <f t="shared" si="23"/>
        <v>0</v>
      </c>
    </row>
    <row r="169" spans="1:29" s="42" customFormat="1" ht="27" customHeight="1" x14ac:dyDescent="0.2">
      <c r="A169" s="141"/>
      <c r="B169" s="141"/>
      <c r="C169" s="141"/>
      <c r="D169" s="141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4"/>
      <c r="X169" s="64"/>
      <c r="Y169" s="64"/>
      <c r="Z169" s="64"/>
      <c r="AA169" s="64"/>
      <c r="AB169" s="64"/>
      <c r="AC169" s="64"/>
    </row>
    <row r="170" spans="1:29" s="2" customFormat="1" ht="116.25" customHeight="1" x14ac:dyDescent="0.2">
      <c r="A170" s="104" t="s">
        <v>27</v>
      </c>
      <c r="B170" s="105"/>
      <c r="C170" s="105"/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8"/>
      <c r="AA170" s="127" t="s">
        <v>16</v>
      </c>
      <c r="AB170" s="152" t="s">
        <v>18</v>
      </c>
      <c r="AC170" s="155" t="s">
        <v>17</v>
      </c>
    </row>
    <row r="171" spans="1:29" s="2" customFormat="1" ht="21.75" customHeight="1" x14ac:dyDescent="0.2">
      <c r="A171" s="146" t="s">
        <v>0</v>
      </c>
      <c r="B171" s="158"/>
      <c r="C171" s="147"/>
      <c r="D171" s="23" t="s">
        <v>14</v>
      </c>
      <c r="E171" s="124" t="s">
        <v>1</v>
      </c>
      <c r="F171" s="125"/>
      <c r="G171" s="126"/>
      <c r="H171" s="124" t="s">
        <v>2</v>
      </c>
      <c r="I171" s="125"/>
      <c r="J171" s="125"/>
      <c r="K171" s="126"/>
      <c r="L171" s="124" t="s">
        <v>3</v>
      </c>
      <c r="M171" s="125"/>
      <c r="N171" s="126"/>
      <c r="O171" s="124" t="s">
        <v>4</v>
      </c>
      <c r="P171" s="125"/>
      <c r="Q171" s="125"/>
      <c r="R171" s="125"/>
      <c r="S171" s="126"/>
      <c r="T171" s="124" t="s">
        <v>5</v>
      </c>
      <c r="U171" s="125"/>
      <c r="V171" s="126"/>
      <c r="W171" s="124" t="s">
        <v>6</v>
      </c>
      <c r="X171" s="125"/>
      <c r="Y171" s="125"/>
      <c r="Z171" s="126"/>
      <c r="AA171" s="128"/>
      <c r="AB171" s="153"/>
      <c r="AC171" s="156"/>
    </row>
    <row r="172" spans="1:29" s="6" customFormat="1" ht="11.25" customHeight="1" x14ac:dyDescent="0.2">
      <c r="A172" s="148"/>
      <c r="B172" s="159"/>
      <c r="C172" s="149"/>
      <c r="D172" s="23" t="s">
        <v>15</v>
      </c>
      <c r="E172" s="5">
        <v>17</v>
      </c>
      <c r="F172" s="5">
        <v>18</v>
      </c>
      <c r="G172" s="5">
        <v>19</v>
      </c>
      <c r="H172" s="5">
        <v>20</v>
      </c>
      <c r="I172" s="5">
        <v>21</v>
      </c>
      <c r="J172" s="5">
        <v>22</v>
      </c>
      <c r="K172" s="5">
        <v>23</v>
      </c>
      <c r="L172" s="5">
        <v>24</v>
      </c>
      <c r="M172" s="5">
        <v>25</v>
      </c>
      <c r="N172" s="5">
        <v>26</v>
      </c>
      <c r="O172" s="5">
        <v>27</v>
      </c>
      <c r="P172" s="5">
        <v>28</v>
      </c>
      <c r="Q172" s="5">
        <v>29</v>
      </c>
      <c r="R172" s="5">
        <v>30</v>
      </c>
      <c r="S172" s="5">
        <v>31</v>
      </c>
      <c r="T172" s="5">
        <v>32</v>
      </c>
      <c r="U172" s="5">
        <v>33</v>
      </c>
      <c r="V172" s="5">
        <v>34</v>
      </c>
      <c r="W172" s="5">
        <v>35</v>
      </c>
      <c r="X172" s="5">
        <v>36</v>
      </c>
      <c r="Y172" s="5">
        <v>37</v>
      </c>
      <c r="Z172" s="5">
        <v>38</v>
      </c>
      <c r="AA172" s="129"/>
      <c r="AB172" s="154"/>
      <c r="AC172" s="157"/>
    </row>
    <row r="173" spans="1:29" ht="12.75" customHeight="1" x14ac:dyDescent="0.2">
      <c r="A173" s="115" t="s">
        <v>21</v>
      </c>
      <c r="B173" s="100" t="s">
        <v>9</v>
      </c>
      <c r="C173" s="50" t="s">
        <v>92</v>
      </c>
      <c r="D173" s="51"/>
      <c r="E173" s="27"/>
      <c r="F173" s="27"/>
      <c r="G173" s="27"/>
      <c r="H173" s="85" t="s">
        <v>118</v>
      </c>
      <c r="I173" s="27"/>
      <c r="J173" s="27"/>
      <c r="K173" s="85" t="s">
        <v>118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85" t="s">
        <v>118</v>
      </c>
      <c r="V173" s="85" t="s">
        <v>118</v>
      </c>
      <c r="W173" s="41"/>
      <c r="X173" s="41"/>
      <c r="Y173" s="41"/>
      <c r="Z173" s="41"/>
      <c r="AA173" s="7">
        <f>SUM(E173:Z173)</f>
        <v>0</v>
      </c>
      <c r="AB173" s="3">
        <f>34*6</f>
        <v>204</v>
      </c>
      <c r="AC173" s="8">
        <f t="shared" ref="AC173:AC205" si="31">AA173/AB173</f>
        <v>0</v>
      </c>
    </row>
    <row r="174" spans="1:29" x14ac:dyDescent="0.2">
      <c r="A174" s="115"/>
      <c r="B174" s="101"/>
      <c r="C174" s="50" t="s">
        <v>93</v>
      </c>
      <c r="D174" s="51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41"/>
      <c r="X174" s="41"/>
      <c r="Y174" s="41"/>
      <c r="Z174" s="41"/>
      <c r="AA174" s="7">
        <f>SUM(E174:Z174)</f>
        <v>0</v>
      </c>
      <c r="AB174" s="3">
        <f t="shared" ref="AB174:AB175" si="32">34*6</f>
        <v>204</v>
      </c>
      <c r="AC174" s="8">
        <f t="shared" si="31"/>
        <v>0</v>
      </c>
    </row>
    <row r="175" spans="1:29" ht="12.75" customHeight="1" x14ac:dyDescent="0.2">
      <c r="A175" s="115"/>
      <c r="B175" s="102"/>
      <c r="C175" s="50" t="s">
        <v>94</v>
      </c>
      <c r="D175" s="51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41"/>
      <c r="X175" s="41"/>
      <c r="Y175" s="41"/>
      <c r="Z175" s="41"/>
      <c r="AA175" s="7">
        <f>SUM(E175:Z175)</f>
        <v>0</v>
      </c>
      <c r="AB175" s="3">
        <f t="shared" si="32"/>
        <v>204</v>
      </c>
      <c r="AC175" s="8">
        <f t="shared" si="31"/>
        <v>0</v>
      </c>
    </row>
    <row r="176" spans="1:29" ht="12.75" customHeight="1" x14ac:dyDescent="0.2">
      <c r="A176" s="115"/>
      <c r="B176" s="100" t="s">
        <v>23</v>
      </c>
      <c r="C176" s="50" t="s">
        <v>92</v>
      </c>
      <c r="D176" s="51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85" t="s">
        <v>118</v>
      </c>
      <c r="S176" s="27"/>
      <c r="T176" s="27"/>
      <c r="U176" s="27"/>
      <c r="V176" s="27"/>
      <c r="W176" s="41"/>
      <c r="X176" s="41"/>
      <c r="Y176" s="41"/>
      <c r="Z176" s="41"/>
      <c r="AA176" s="7">
        <f>SUM(E176:Z176)</f>
        <v>0</v>
      </c>
      <c r="AB176" s="3">
        <f>34*3</f>
        <v>102</v>
      </c>
      <c r="AC176" s="8">
        <f t="shared" si="31"/>
        <v>0</v>
      </c>
    </row>
    <row r="177" spans="1:29" x14ac:dyDescent="0.2">
      <c r="A177" s="115"/>
      <c r="B177" s="101"/>
      <c r="C177" s="50" t="s">
        <v>93</v>
      </c>
      <c r="D177" s="51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41"/>
      <c r="X177" s="41"/>
      <c r="Y177" s="41"/>
      <c r="Z177" s="41"/>
      <c r="AA177" s="7">
        <f>SUM(E177:Z177)</f>
        <v>0</v>
      </c>
      <c r="AB177" s="3">
        <f t="shared" ref="AB177:AB181" si="33">34*3</f>
        <v>102</v>
      </c>
      <c r="AC177" s="8">
        <f t="shared" si="31"/>
        <v>0</v>
      </c>
    </row>
    <row r="178" spans="1:29" x14ac:dyDescent="0.2">
      <c r="A178" s="115"/>
      <c r="B178" s="102"/>
      <c r="C178" s="50" t="s">
        <v>94</v>
      </c>
      <c r="D178" s="51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41"/>
      <c r="X178" s="41"/>
      <c r="Y178" s="41"/>
      <c r="Z178" s="41"/>
      <c r="AA178" s="7">
        <f>SUM(E178:Z178)</f>
        <v>0</v>
      </c>
      <c r="AB178" s="3">
        <f t="shared" si="33"/>
        <v>102</v>
      </c>
      <c r="AC178" s="8">
        <f t="shared" si="31"/>
        <v>0</v>
      </c>
    </row>
    <row r="179" spans="1:29" ht="12.75" customHeight="1" x14ac:dyDescent="0.2">
      <c r="A179" s="115"/>
      <c r="B179" s="100" t="s">
        <v>8</v>
      </c>
      <c r="C179" s="50" t="s">
        <v>92</v>
      </c>
      <c r="D179" s="51"/>
      <c r="E179" s="27"/>
      <c r="F179" s="85" t="s">
        <v>118</v>
      </c>
      <c r="G179" s="27"/>
      <c r="H179" s="27"/>
      <c r="I179" s="27"/>
      <c r="J179" s="27"/>
      <c r="K179" s="27"/>
      <c r="L179" s="27"/>
      <c r="M179" s="27"/>
      <c r="N179" s="85" t="s">
        <v>118</v>
      </c>
      <c r="O179" s="27"/>
      <c r="P179" s="27"/>
      <c r="Q179" s="27"/>
      <c r="R179" s="27"/>
      <c r="S179" s="85" t="s">
        <v>118</v>
      </c>
      <c r="T179" s="27"/>
      <c r="U179" s="27"/>
      <c r="V179" s="85" t="s">
        <v>118</v>
      </c>
      <c r="W179" s="41"/>
      <c r="X179" s="41"/>
      <c r="Y179" s="41"/>
      <c r="Z179" s="41"/>
      <c r="AA179" s="7">
        <f>SUM(E179:Z179)</f>
        <v>0</v>
      </c>
      <c r="AB179" s="3">
        <f t="shared" si="33"/>
        <v>102</v>
      </c>
      <c r="AC179" s="8">
        <f t="shared" si="31"/>
        <v>0</v>
      </c>
    </row>
    <row r="180" spans="1:29" ht="12.75" customHeight="1" x14ac:dyDescent="0.2">
      <c r="A180" s="115"/>
      <c r="B180" s="101"/>
      <c r="C180" s="50" t="s">
        <v>93</v>
      </c>
      <c r="D180" s="51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41"/>
      <c r="T180" s="41"/>
      <c r="U180" s="27"/>
      <c r="V180" s="27"/>
      <c r="W180" s="41"/>
      <c r="X180" s="41"/>
      <c r="Y180" s="41"/>
      <c r="Z180" s="41"/>
      <c r="AA180" s="7">
        <f>SUM(E180:Z180)</f>
        <v>0</v>
      </c>
      <c r="AB180" s="3">
        <f t="shared" si="33"/>
        <v>102</v>
      </c>
      <c r="AC180" s="8">
        <f t="shared" si="31"/>
        <v>0</v>
      </c>
    </row>
    <row r="181" spans="1:29" x14ac:dyDescent="0.2">
      <c r="A181" s="115"/>
      <c r="B181" s="102"/>
      <c r="C181" s="50" t="s">
        <v>94</v>
      </c>
      <c r="D181" s="51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41"/>
      <c r="T181" s="41"/>
      <c r="U181" s="27"/>
      <c r="V181" s="27"/>
      <c r="W181" s="41"/>
      <c r="X181" s="41"/>
      <c r="Y181" s="41"/>
      <c r="Z181" s="41"/>
      <c r="AA181" s="7">
        <f>SUM(E181:Z181)</f>
        <v>0</v>
      </c>
      <c r="AB181" s="3">
        <f t="shared" si="33"/>
        <v>102</v>
      </c>
      <c r="AC181" s="8">
        <f t="shared" si="31"/>
        <v>0</v>
      </c>
    </row>
    <row r="182" spans="1:29" ht="12.75" customHeight="1" x14ac:dyDescent="0.2">
      <c r="A182" s="115"/>
      <c r="B182" s="100" t="s">
        <v>7</v>
      </c>
      <c r="C182" s="95" t="s">
        <v>92</v>
      </c>
      <c r="D182" s="51"/>
      <c r="E182" s="27"/>
      <c r="F182" s="85" t="s">
        <v>124</v>
      </c>
      <c r="G182" s="85" t="s">
        <v>118</v>
      </c>
      <c r="H182" s="27"/>
      <c r="I182" s="27"/>
      <c r="J182" s="27"/>
      <c r="K182" s="27"/>
      <c r="L182" s="27"/>
      <c r="M182" s="27"/>
      <c r="N182" s="27"/>
      <c r="O182" s="85" t="s">
        <v>118</v>
      </c>
      <c r="P182" s="85" t="s">
        <v>124</v>
      </c>
      <c r="Q182" s="27"/>
      <c r="R182" s="85" t="s">
        <v>124</v>
      </c>
      <c r="S182" s="41"/>
      <c r="T182" s="97" t="s">
        <v>119</v>
      </c>
      <c r="U182" s="92" t="s">
        <v>119</v>
      </c>
      <c r="V182" s="27"/>
      <c r="W182" s="41"/>
      <c r="X182" s="41"/>
      <c r="Y182" s="41"/>
      <c r="Z182" s="41"/>
      <c r="AA182" s="7">
        <f>SUM(E182:Z182)</f>
        <v>0</v>
      </c>
      <c r="AB182" s="3">
        <f>34*5</f>
        <v>170</v>
      </c>
      <c r="AC182" s="8">
        <f t="shared" si="31"/>
        <v>0</v>
      </c>
    </row>
    <row r="183" spans="1:29" ht="12.75" customHeight="1" x14ac:dyDescent="0.2">
      <c r="A183" s="115"/>
      <c r="B183" s="101"/>
      <c r="C183" s="50" t="s">
        <v>93</v>
      </c>
      <c r="D183" s="51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41"/>
      <c r="T183" s="41"/>
      <c r="U183" s="27"/>
      <c r="V183" s="27"/>
      <c r="W183" s="41"/>
      <c r="X183" s="41"/>
      <c r="Y183" s="41"/>
      <c r="Z183" s="41"/>
      <c r="AA183" s="7">
        <f>SUM(E183:Z183)</f>
        <v>0</v>
      </c>
      <c r="AB183" s="3">
        <f t="shared" ref="AB183:AB184" si="34">34*5</f>
        <v>170</v>
      </c>
      <c r="AC183" s="8">
        <f t="shared" si="31"/>
        <v>0</v>
      </c>
    </row>
    <row r="184" spans="1:29" ht="12.75" customHeight="1" x14ac:dyDescent="0.2">
      <c r="A184" s="115"/>
      <c r="B184" s="102"/>
      <c r="C184" s="50" t="s">
        <v>94</v>
      </c>
      <c r="D184" s="51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41"/>
      <c r="T184" s="41"/>
      <c r="U184" s="27"/>
      <c r="V184" s="27"/>
      <c r="W184" s="41"/>
      <c r="X184" s="41"/>
      <c r="Y184" s="41"/>
      <c r="Z184" s="41"/>
      <c r="AA184" s="7">
        <f>SUM(E184:Z184)</f>
        <v>0</v>
      </c>
      <c r="AB184" s="3">
        <f t="shared" si="34"/>
        <v>170</v>
      </c>
      <c r="AC184" s="8">
        <f t="shared" si="31"/>
        <v>0</v>
      </c>
    </row>
    <row r="185" spans="1:29" x14ac:dyDescent="0.2">
      <c r="A185" s="115"/>
      <c r="B185" s="100" t="s">
        <v>24</v>
      </c>
      <c r="C185" s="50" t="s">
        <v>92</v>
      </c>
      <c r="D185" s="51"/>
      <c r="E185" s="27"/>
      <c r="F185" s="27"/>
      <c r="G185" s="85" t="s">
        <v>118</v>
      </c>
      <c r="H185" s="27"/>
      <c r="I185" s="27"/>
      <c r="J185" s="27"/>
      <c r="K185" s="27"/>
      <c r="L185" s="85" t="s">
        <v>118</v>
      </c>
      <c r="M185" s="27"/>
      <c r="N185" s="27"/>
      <c r="O185" s="85" t="s">
        <v>118</v>
      </c>
      <c r="P185" s="27"/>
      <c r="Q185" s="27"/>
      <c r="R185" s="27"/>
      <c r="S185" s="41"/>
      <c r="T185" s="41"/>
      <c r="U185" s="27"/>
      <c r="V185" s="85" t="s">
        <v>118</v>
      </c>
      <c r="W185" s="41"/>
      <c r="X185" s="41"/>
      <c r="Y185" s="41"/>
      <c r="Z185" s="41"/>
      <c r="AA185" s="7">
        <f>SUM(E185:Z185)</f>
        <v>0</v>
      </c>
      <c r="AB185" s="3">
        <f>34*3</f>
        <v>102</v>
      </c>
      <c r="AC185" s="8">
        <f t="shared" si="31"/>
        <v>0</v>
      </c>
    </row>
    <row r="186" spans="1:29" x14ac:dyDescent="0.2">
      <c r="A186" s="115"/>
      <c r="B186" s="101"/>
      <c r="C186" s="50" t="s">
        <v>93</v>
      </c>
      <c r="D186" s="51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41"/>
      <c r="T186" s="41"/>
      <c r="U186" s="27"/>
      <c r="V186" s="27"/>
      <c r="W186" s="41"/>
      <c r="X186" s="41"/>
      <c r="Y186" s="41"/>
      <c r="Z186" s="41"/>
      <c r="AA186" s="7">
        <f>SUM(E186:Z186)</f>
        <v>0</v>
      </c>
      <c r="AB186" s="3">
        <f t="shared" ref="AB186:AB187" si="35">34*3</f>
        <v>102</v>
      </c>
      <c r="AC186" s="8">
        <f t="shared" si="31"/>
        <v>0</v>
      </c>
    </row>
    <row r="187" spans="1:29" ht="12.75" customHeight="1" x14ac:dyDescent="0.2">
      <c r="A187" s="115"/>
      <c r="B187" s="102"/>
      <c r="C187" s="50" t="s">
        <v>94</v>
      </c>
      <c r="D187" s="51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41"/>
      <c r="T187" s="41"/>
      <c r="U187" s="27"/>
      <c r="V187" s="27"/>
      <c r="W187" s="41"/>
      <c r="X187" s="41"/>
      <c r="Y187" s="41"/>
      <c r="Z187" s="41"/>
      <c r="AA187" s="7">
        <f>SUM(E187:Z187)</f>
        <v>0</v>
      </c>
      <c r="AB187" s="3">
        <f t="shared" si="35"/>
        <v>102</v>
      </c>
      <c r="AC187" s="8">
        <f t="shared" si="31"/>
        <v>0</v>
      </c>
    </row>
    <row r="188" spans="1:29" ht="12.75" customHeight="1" x14ac:dyDescent="0.2">
      <c r="A188" s="115"/>
      <c r="B188" s="100" t="s">
        <v>26</v>
      </c>
      <c r="C188" s="50" t="s">
        <v>92</v>
      </c>
      <c r="D188" s="51"/>
      <c r="E188" s="27"/>
      <c r="F188" s="27"/>
      <c r="G188" s="27"/>
      <c r="H188" s="27"/>
      <c r="I188" s="27"/>
      <c r="J188" s="85" t="s">
        <v>118</v>
      </c>
      <c r="K188" s="27"/>
      <c r="L188" s="27"/>
      <c r="M188" s="27"/>
      <c r="N188" s="27"/>
      <c r="O188" s="27"/>
      <c r="P188" s="27"/>
      <c r="Q188" s="40"/>
      <c r="R188" s="27"/>
      <c r="S188" s="27"/>
      <c r="T188" s="41"/>
      <c r="U188" s="85" t="s">
        <v>118</v>
      </c>
      <c r="V188" s="27"/>
      <c r="W188" s="41"/>
      <c r="X188" s="41"/>
      <c r="Y188" s="41"/>
      <c r="Z188" s="41"/>
      <c r="AA188" s="7">
        <f>SUM(E188:Z188)</f>
        <v>0</v>
      </c>
      <c r="AB188" s="3">
        <f>34*1</f>
        <v>34</v>
      </c>
      <c r="AC188" s="8">
        <f t="shared" si="31"/>
        <v>0</v>
      </c>
    </row>
    <row r="189" spans="1:29" ht="12.75" customHeight="1" x14ac:dyDescent="0.2">
      <c r="A189" s="115"/>
      <c r="B189" s="101"/>
      <c r="C189" s="50" t="s">
        <v>93</v>
      </c>
      <c r="D189" s="51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40"/>
      <c r="U189" s="27"/>
      <c r="V189" s="27"/>
      <c r="W189" s="41"/>
      <c r="X189" s="41"/>
      <c r="Y189" s="41"/>
      <c r="Z189" s="41"/>
      <c r="AA189" s="7">
        <f>SUM(E189:Z189)</f>
        <v>0</v>
      </c>
      <c r="AB189" s="3">
        <f t="shared" ref="AB189:AB199" si="36">34*1</f>
        <v>34</v>
      </c>
      <c r="AC189" s="8">
        <f t="shared" si="31"/>
        <v>0</v>
      </c>
    </row>
    <row r="190" spans="1:29" ht="12.75" customHeight="1" x14ac:dyDescent="0.2">
      <c r="A190" s="115"/>
      <c r="B190" s="102"/>
      <c r="C190" s="50" t="s">
        <v>94</v>
      </c>
      <c r="D190" s="51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41"/>
      <c r="X190" s="41"/>
      <c r="Y190" s="41"/>
      <c r="Z190" s="41"/>
      <c r="AA190" s="7">
        <f>SUM(E190:Z190)</f>
        <v>0</v>
      </c>
      <c r="AB190" s="3">
        <f t="shared" si="36"/>
        <v>34</v>
      </c>
      <c r="AC190" s="8">
        <f t="shared" si="31"/>
        <v>0</v>
      </c>
    </row>
    <row r="191" spans="1:29" ht="12.75" customHeight="1" x14ac:dyDescent="0.2">
      <c r="A191" s="115"/>
      <c r="B191" s="100" t="s">
        <v>25</v>
      </c>
      <c r="C191" s="50" t="s">
        <v>92</v>
      </c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92" t="s">
        <v>119</v>
      </c>
      <c r="O191" s="27"/>
      <c r="P191" s="27"/>
      <c r="Q191" s="27"/>
      <c r="R191" s="40"/>
      <c r="S191" s="27"/>
      <c r="T191" s="27"/>
      <c r="U191" s="27"/>
      <c r="V191" s="41"/>
      <c r="W191" s="41"/>
      <c r="X191" s="41"/>
      <c r="Y191" s="41"/>
      <c r="Z191" s="41"/>
      <c r="AA191" s="7">
        <f>SUM(E191:Z191)</f>
        <v>0</v>
      </c>
      <c r="AB191" s="3">
        <f t="shared" si="36"/>
        <v>34</v>
      </c>
      <c r="AC191" s="8">
        <f t="shared" si="31"/>
        <v>0</v>
      </c>
    </row>
    <row r="192" spans="1:29" ht="12.75" customHeight="1" x14ac:dyDescent="0.2">
      <c r="A192" s="115"/>
      <c r="B192" s="101"/>
      <c r="C192" s="50" t="s">
        <v>93</v>
      </c>
      <c r="D192" s="51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40"/>
      <c r="Q192" s="40"/>
      <c r="R192" s="27"/>
      <c r="S192" s="27"/>
      <c r="T192" s="41"/>
      <c r="U192" s="40"/>
      <c r="V192" s="27"/>
      <c r="W192" s="41"/>
      <c r="X192" s="41"/>
      <c r="Y192" s="41"/>
      <c r="Z192" s="41"/>
      <c r="AA192" s="7">
        <f>SUM(E192:Z192)</f>
        <v>0</v>
      </c>
      <c r="AB192" s="3">
        <f t="shared" si="36"/>
        <v>34</v>
      </c>
      <c r="AC192" s="8">
        <f t="shared" si="31"/>
        <v>0</v>
      </c>
    </row>
    <row r="193" spans="1:29" ht="12.75" customHeight="1" x14ac:dyDescent="0.2">
      <c r="A193" s="115"/>
      <c r="B193" s="102"/>
      <c r="C193" s="50" t="s">
        <v>94</v>
      </c>
      <c r="D193" s="51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40"/>
      <c r="S193" s="40"/>
      <c r="T193" s="41"/>
      <c r="U193" s="27"/>
      <c r="V193" s="27"/>
      <c r="W193" s="41"/>
      <c r="X193" s="41"/>
      <c r="Y193" s="41"/>
      <c r="Z193" s="41"/>
      <c r="AA193" s="7">
        <f>SUM(E193:Z193)</f>
        <v>0</v>
      </c>
      <c r="AB193" s="3">
        <f t="shared" si="36"/>
        <v>34</v>
      </c>
      <c r="AC193" s="8">
        <f t="shared" si="31"/>
        <v>0</v>
      </c>
    </row>
    <row r="194" spans="1:29" ht="12.75" customHeight="1" x14ac:dyDescent="0.2">
      <c r="A194" s="115"/>
      <c r="B194" s="103" t="s">
        <v>45</v>
      </c>
      <c r="C194" s="50" t="s">
        <v>92</v>
      </c>
      <c r="D194" s="51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40"/>
      <c r="S194" s="40"/>
      <c r="T194" s="41"/>
      <c r="U194" s="27"/>
      <c r="V194" s="27"/>
      <c r="W194" s="41"/>
      <c r="X194" s="41"/>
      <c r="Y194" s="41"/>
      <c r="Z194" s="41"/>
      <c r="AA194" s="7">
        <f>SUM(E194:Z194)</f>
        <v>0</v>
      </c>
      <c r="AB194" s="3">
        <f t="shared" si="36"/>
        <v>34</v>
      </c>
      <c r="AC194" s="8">
        <f t="shared" si="31"/>
        <v>0</v>
      </c>
    </row>
    <row r="195" spans="1:29" ht="12.75" customHeight="1" x14ac:dyDescent="0.2">
      <c r="A195" s="115"/>
      <c r="B195" s="103"/>
      <c r="C195" s="50" t="s">
        <v>93</v>
      </c>
      <c r="D195" s="51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40"/>
      <c r="S195" s="40"/>
      <c r="T195" s="41"/>
      <c r="U195" s="27"/>
      <c r="V195" s="27"/>
      <c r="W195" s="41"/>
      <c r="X195" s="41"/>
      <c r="Y195" s="41"/>
      <c r="Z195" s="41"/>
      <c r="AA195" s="7">
        <f>SUM(E195:Z195)</f>
        <v>0</v>
      </c>
      <c r="AB195" s="3">
        <f t="shared" si="36"/>
        <v>34</v>
      </c>
      <c r="AC195" s="8">
        <f t="shared" si="31"/>
        <v>0</v>
      </c>
    </row>
    <row r="196" spans="1:29" ht="12.75" customHeight="1" x14ac:dyDescent="0.2">
      <c r="A196" s="115"/>
      <c r="B196" s="103"/>
      <c r="C196" s="50" t="s">
        <v>94</v>
      </c>
      <c r="D196" s="51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40"/>
      <c r="S196" s="40"/>
      <c r="T196" s="41"/>
      <c r="U196" s="27"/>
      <c r="V196" s="27"/>
      <c r="W196" s="41"/>
      <c r="X196" s="41"/>
      <c r="Y196" s="41"/>
      <c r="Z196" s="41"/>
      <c r="AA196" s="7">
        <f>SUM(E196:Z196)</f>
        <v>0</v>
      </c>
      <c r="AB196" s="3">
        <f t="shared" si="36"/>
        <v>34</v>
      </c>
      <c r="AC196" s="8">
        <f t="shared" si="31"/>
        <v>0</v>
      </c>
    </row>
    <row r="197" spans="1:29" ht="12.75" customHeight="1" x14ac:dyDescent="0.2">
      <c r="A197" s="115"/>
      <c r="B197" s="103" t="s">
        <v>46</v>
      </c>
      <c r="C197" s="50" t="s">
        <v>92</v>
      </c>
      <c r="D197" s="51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40"/>
      <c r="S197" s="40"/>
      <c r="T197" s="41"/>
      <c r="U197" s="27"/>
      <c r="V197" s="27"/>
      <c r="W197" s="41"/>
      <c r="X197" s="41"/>
      <c r="Y197" s="41"/>
      <c r="Z197" s="41"/>
      <c r="AA197" s="7">
        <f>SUM(E197:Z197)</f>
        <v>0</v>
      </c>
      <c r="AB197" s="3">
        <f t="shared" si="36"/>
        <v>34</v>
      </c>
      <c r="AC197" s="8">
        <f t="shared" si="31"/>
        <v>0</v>
      </c>
    </row>
    <row r="198" spans="1:29" ht="12.75" customHeight="1" x14ac:dyDescent="0.2">
      <c r="A198" s="115"/>
      <c r="B198" s="103"/>
      <c r="C198" s="50" t="s">
        <v>93</v>
      </c>
      <c r="D198" s="51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40"/>
      <c r="S198" s="40"/>
      <c r="T198" s="41"/>
      <c r="U198" s="27"/>
      <c r="V198" s="27"/>
      <c r="W198" s="41"/>
      <c r="X198" s="41"/>
      <c r="Y198" s="41"/>
      <c r="Z198" s="41"/>
      <c r="AA198" s="7">
        <f>SUM(E198:Z198)</f>
        <v>0</v>
      </c>
      <c r="AB198" s="3">
        <f t="shared" si="36"/>
        <v>34</v>
      </c>
      <c r="AC198" s="8">
        <f t="shared" si="31"/>
        <v>0</v>
      </c>
    </row>
    <row r="199" spans="1:29" ht="12.75" customHeight="1" x14ac:dyDescent="0.2">
      <c r="A199" s="115"/>
      <c r="B199" s="103"/>
      <c r="C199" s="50" t="s">
        <v>94</v>
      </c>
      <c r="D199" s="51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40"/>
      <c r="S199" s="40"/>
      <c r="T199" s="41"/>
      <c r="U199" s="27"/>
      <c r="V199" s="27"/>
      <c r="W199" s="41"/>
      <c r="X199" s="41"/>
      <c r="Y199" s="41"/>
      <c r="Z199" s="41"/>
      <c r="AA199" s="7">
        <f>SUM(E199:Z199)</f>
        <v>0</v>
      </c>
      <c r="AB199" s="3">
        <f t="shared" si="36"/>
        <v>34</v>
      </c>
      <c r="AC199" s="8">
        <f t="shared" si="31"/>
        <v>0</v>
      </c>
    </row>
    <row r="200" spans="1:29" ht="12.75" customHeight="1" x14ac:dyDescent="0.2">
      <c r="A200" s="115"/>
      <c r="B200" s="103" t="s">
        <v>78</v>
      </c>
      <c r="C200" s="50" t="s">
        <v>92</v>
      </c>
      <c r="D200" s="51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40"/>
      <c r="S200" s="40"/>
      <c r="T200" s="41"/>
      <c r="U200" s="27"/>
      <c r="V200" s="27"/>
      <c r="W200" s="41"/>
      <c r="X200" s="41"/>
      <c r="Y200" s="41"/>
      <c r="Z200" s="41"/>
      <c r="AA200" s="7">
        <f>SUM(E200:Z200)</f>
        <v>0</v>
      </c>
      <c r="AB200" s="3">
        <f>34*2</f>
        <v>68</v>
      </c>
      <c r="AC200" s="8">
        <f t="shared" si="31"/>
        <v>0</v>
      </c>
    </row>
    <row r="201" spans="1:29" ht="12.75" customHeight="1" x14ac:dyDescent="0.2">
      <c r="A201" s="115"/>
      <c r="B201" s="103"/>
      <c r="C201" s="50" t="s">
        <v>93</v>
      </c>
      <c r="D201" s="51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40"/>
      <c r="S201" s="40"/>
      <c r="T201" s="41"/>
      <c r="U201" s="27"/>
      <c r="V201" s="27"/>
      <c r="W201" s="41"/>
      <c r="X201" s="41"/>
      <c r="Y201" s="41"/>
      <c r="Z201" s="41"/>
      <c r="AA201" s="7">
        <f>SUM(E201:Z201)</f>
        <v>0</v>
      </c>
      <c r="AB201" s="3">
        <f t="shared" ref="AB201:AB205" si="37">34*2</f>
        <v>68</v>
      </c>
      <c r="AC201" s="8">
        <f t="shared" si="31"/>
        <v>0</v>
      </c>
    </row>
    <row r="202" spans="1:29" ht="12.75" customHeight="1" x14ac:dyDescent="0.2">
      <c r="A202" s="115"/>
      <c r="B202" s="103"/>
      <c r="C202" s="50" t="s">
        <v>94</v>
      </c>
      <c r="D202" s="51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40"/>
      <c r="S202" s="40"/>
      <c r="T202" s="41"/>
      <c r="U202" s="27"/>
      <c r="V202" s="27"/>
      <c r="W202" s="41"/>
      <c r="X202" s="41"/>
      <c r="Y202" s="41"/>
      <c r="Z202" s="41"/>
      <c r="AA202" s="7">
        <f>SUM(E202:Z202)</f>
        <v>0</v>
      </c>
      <c r="AB202" s="3">
        <f t="shared" si="37"/>
        <v>68</v>
      </c>
      <c r="AC202" s="8">
        <f t="shared" si="31"/>
        <v>0</v>
      </c>
    </row>
    <row r="203" spans="1:29" ht="12.75" customHeight="1" x14ac:dyDescent="0.2">
      <c r="A203" s="115"/>
      <c r="B203" s="103" t="s">
        <v>66</v>
      </c>
      <c r="C203" s="50" t="s">
        <v>92</v>
      </c>
      <c r="D203" s="51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40"/>
      <c r="S203" s="40"/>
      <c r="T203" s="41"/>
      <c r="U203" s="27"/>
      <c r="V203" s="27"/>
      <c r="W203" s="41"/>
      <c r="X203" s="41"/>
      <c r="Y203" s="41"/>
      <c r="Z203" s="41"/>
      <c r="AA203" s="7">
        <f>SUM(E203:Z203)</f>
        <v>0</v>
      </c>
      <c r="AB203" s="3">
        <f t="shared" si="37"/>
        <v>68</v>
      </c>
      <c r="AC203" s="8">
        <f t="shared" si="31"/>
        <v>0</v>
      </c>
    </row>
    <row r="204" spans="1:29" ht="12.75" customHeight="1" x14ac:dyDescent="0.2">
      <c r="A204" s="115"/>
      <c r="B204" s="103"/>
      <c r="C204" s="50" t="s">
        <v>93</v>
      </c>
      <c r="D204" s="51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40"/>
      <c r="S204" s="40"/>
      <c r="T204" s="41"/>
      <c r="U204" s="27"/>
      <c r="V204" s="27"/>
      <c r="W204" s="41"/>
      <c r="X204" s="41"/>
      <c r="Y204" s="41"/>
      <c r="Z204" s="41"/>
      <c r="AA204" s="7">
        <f>SUM(E204:Z204)</f>
        <v>0</v>
      </c>
      <c r="AB204" s="3">
        <f t="shared" si="37"/>
        <v>68</v>
      </c>
      <c r="AC204" s="8">
        <f t="shared" si="31"/>
        <v>0</v>
      </c>
    </row>
    <row r="205" spans="1:29" ht="12.75" customHeight="1" x14ac:dyDescent="0.2">
      <c r="A205" s="115"/>
      <c r="B205" s="103"/>
      <c r="C205" s="50" t="s">
        <v>94</v>
      </c>
      <c r="D205" s="51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40"/>
      <c r="S205" s="40"/>
      <c r="T205" s="41"/>
      <c r="U205" s="27"/>
      <c r="V205" s="27"/>
      <c r="W205" s="41"/>
      <c r="X205" s="41"/>
      <c r="Y205" s="41"/>
      <c r="Z205" s="41"/>
      <c r="AA205" s="7">
        <f>SUM(E205:Z205)</f>
        <v>0</v>
      </c>
      <c r="AB205" s="3">
        <f t="shared" si="37"/>
        <v>68</v>
      </c>
      <c r="AC205" s="8">
        <f t="shared" si="31"/>
        <v>0</v>
      </c>
    </row>
    <row r="206" spans="1:29" ht="27" customHeight="1" x14ac:dyDescent="0.2">
      <c r="A206" s="64"/>
      <c r="B206" s="65"/>
      <c r="C206" s="65"/>
      <c r="D206" s="65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4"/>
      <c r="X206" s="64"/>
      <c r="Y206" s="64"/>
      <c r="Z206" s="64"/>
      <c r="AA206" s="64"/>
      <c r="AB206" s="64"/>
      <c r="AC206" s="64"/>
    </row>
    <row r="207" spans="1:29" s="2" customFormat="1" ht="81.75" customHeight="1" x14ac:dyDescent="0.2">
      <c r="A207" s="118" t="s">
        <v>29</v>
      </c>
      <c r="B207" s="118"/>
      <c r="C207" s="118"/>
      <c r="D207" s="118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23" t="s">
        <v>16</v>
      </c>
      <c r="AB207" s="150" t="s">
        <v>18</v>
      </c>
      <c r="AC207" s="151" t="s">
        <v>17</v>
      </c>
    </row>
    <row r="208" spans="1:29" s="2" customFormat="1" ht="21.75" customHeight="1" x14ac:dyDescent="0.2">
      <c r="A208" s="103" t="s">
        <v>0</v>
      </c>
      <c r="B208" s="103"/>
      <c r="C208" s="103"/>
      <c r="D208" s="23" t="s">
        <v>14</v>
      </c>
      <c r="E208" s="103" t="s">
        <v>1</v>
      </c>
      <c r="F208" s="103"/>
      <c r="G208" s="103"/>
      <c r="H208" s="103" t="s">
        <v>2</v>
      </c>
      <c r="I208" s="103"/>
      <c r="J208" s="103"/>
      <c r="K208" s="103"/>
      <c r="L208" s="103" t="s">
        <v>3</v>
      </c>
      <c r="M208" s="103"/>
      <c r="N208" s="103"/>
      <c r="O208" s="103" t="s">
        <v>4</v>
      </c>
      <c r="P208" s="103"/>
      <c r="Q208" s="103"/>
      <c r="R208" s="103"/>
      <c r="S208" s="103"/>
      <c r="T208" s="103" t="s">
        <v>5</v>
      </c>
      <c r="U208" s="103"/>
      <c r="V208" s="103"/>
      <c r="W208" s="103" t="s">
        <v>6</v>
      </c>
      <c r="X208" s="103"/>
      <c r="Y208" s="103"/>
      <c r="Z208" s="103"/>
      <c r="AA208" s="123"/>
      <c r="AB208" s="150"/>
      <c r="AC208" s="151"/>
    </row>
    <row r="209" spans="1:29" s="6" customFormat="1" ht="11.25" customHeight="1" x14ac:dyDescent="0.2">
      <c r="A209" s="103"/>
      <c r="B209" s="103"/>
      <c r="C209" s="103"/>
      <c r="D209" s="23" t="s">
        <v>15</v>
      </c>
      <c r="E209" s="5">
        <v>17</v>
      </c>
      <c r="F209" s="5">
        <v>18</v>
      </c>
      <c r="G209" s="5">
        <v>19</v>
      </c>
      <c r="H209" s="5">
        <v>20</v>
      </c>
      <c r="I209" s="5">
        <v>21</v>
      </c>
      <c r="J209" s="5">
        <v>22</v>
      </c>
      <c r="K209" s="5">
        <v>23</v>
      </c>
      <c r="L209" s="5">
        <v>24</v>
      </c>
      <c r="M209" s="5">
        <v>25</v>
      </c>
      <c r="N209" s="5">
        <v>26</v>
      </c>
      <c r="O209" s="5">
        <v>27</v>
      </c>
      <c r="P209" s="5">
        <v>28</v>
      </c>
      <c r="Q209" s="5">
        <v>29</v>
      </c>
      <c r="R209" s="5">
        <v>30</v>
      </c>
      <c r="S209" s="5">
        <v>31</v>
      </c>
      <c r="T209" s="5">
        <v>32</v>
      </c>
      <c r="U209" s="5">
        <v>33</v>
      </c>
      <c r="V209" s="5">
        <v>34</v>
      </c>
      <c r="W209" s="5">
        <v>35</v>
      </c>
      <c r="X209" s="5">
        <v>36</v>
      </c>
      <c r="Y209" s="5">
        <v>37</v>
      </c>
      <c r="Z209" s="5">
        <v>38</v>
      </c>
      <c r="AA209" s="123"/>
      <c r="AB209" s="150"/>
      <c r="AC209" s="151"/>
    </row>
    <row r="210" spans="1:29" ht="12.75" customHeight="1" x14ac:dyDescent="0.2">
      <c r="A210" s="114" t="s">
        <v>21</v>
      </c>
      <c r="B210" s="100" t="s">
        <v>9</v>
      </c>
      <c r="C210" s="50" t="s">
        <v>95</v>
      </c>
      <c r="D210" s="51"/>
      <c r="E210" s="27"/>
      <c r="F210" s="27"/>
      <c r="G210" s="27"/>
      <c r="H210" s="27"/>
      <c r="I210" s="27"/>
      <c r="J210" s="85" t="s">
        <v>118</v>
      </c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85" t="s">
        <v>118</v>
      </c>
      <c r="V210" s="27"/>
      <c r="W210" s="41"/>
      <c r="X210" s="41"/>
      <c r="Y210" s="41"/>
      <c r="Z210" s="41"/>
      <c r="AA210" s="7">
        <f>SUM(E210:Z210)</f>
        <v>0</v>
      </c>
      <c r="AB210" s="3">
        <f>34*4</f>
        <v>136</v>
      </c>
      <c r="AC210" s="8">
        <f t="shared" ref="AC210:AC254" si="38">AA210/AB210</f>
        <v>0</v>
      </c>
    </row>
    <row r="211" spans="1:29" x14ac:dyDescent="0.2">
      <c r="A211" s="114"/>
      <c r="B211" s="101"/>
      <c r="C211" s="50" t="s">
        <v>96</v>
      </c>
      <c r="D211" s="51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41"/>
      <c r="X211" s="41"/>
      <c r="Y211" s="41"/>
      <c r="Z211" s="41"/>
      <c r="AA211" s="7">
        <f>SUM(E211:Z211)</f>
        <v>0</v>
      </c>
      <c r="AB211" s="3">
        <f t="shared" ref="AB211:AB212" si="39">34*4</f>
        <v>136</v>
      </c>
      <c r="AC211" s="8">
        <f t="shared" si="38"/>
        <v>0</v>
      </c>
    </row>
    <row r="212" spans="1:29" ht="12.75" customHeight="1" x14ac:dyDescent="0.2">
      <c r="A212" s="114"/>
      <c r="B212" s="102"/>
      <c r="C212" s="50" t="s">
        <v>97</v>
      </c>
      <c r="D212" s="51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85" t="s">
        <v>118</v>
      </c>
      <c r="S212" s="27"/>
      <c r="T212" s="27"/>
      <c r="U212" s="27"/>
      <c r="V212" s="27"/>
      <c r="W212" s="41"/>
      <c r="X212" s="41"/>
      <c r="Y212" s="41"/>
      <c r="Z212" s="41"/>
      <c r="AA212" s="7">
        <f>SUM(E212:Z212)</f>
        <v>0</v>
      </c>
      <c r="AB212" s="3">
        <f t="shared" si="39"/>
        <v>136</v>
      </c>
      <c r="AC212" s="8">
        <f t="shared" si="38"/>
        <v>0</v>
      </c>
    </row>
    <row r="213" spans="1:29" ht="12.75" customHeight="1" x14ac:dyDescent="0.2">
      <c r="A213" s="114"/>
      <c r="B213" s="100" t="s">
        <v>23</v>
      </c>
      <c r="C213" s="50" t="s">
        <v>95</v>
      </c>
      <c r="D213" s="51"/>
      <c r="E213" s="85" t="s">
        <v>118</v>
      </c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41"/>
      <c r="X213" s="41"/>
      <c r="Y213" s="41"/>
      <c r="Z213" s="41"/>
      <c r="AA213" s="7">
        <f>SUM(E213:Z213)</f>
        <v>0</v>
      </c>
      <c r="AB213" s="3">
        <f>34*2</f>
        <v>68</v>
      </c>
      <c r="AC213" s="8">
        <f t="shared" si="38"/>
        <v>0</v>
      </c>
    </row>
    <row r="214" spans="1:29" ht="12.75" customHeight="1" x14ac:dyDescent="0.2">
      <c r="A214" s="114"/>
      <c r="B214" s="101"/>
      <c r="C214" s="50" t="s">
        <v>96</v>
      </c>
      <c r="D214" s="49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41"/>
      <c r="X214" s="41"/>
      <c r="Y214" s="41"/>
      <c r="Z214" s="41"/>
      <c r="AA214" s="7">
        <f>SUM(E214:Z214)</f>
        <v>0</v>
      </c>
      <c r="AB214" s="3">
        <f t="shared" ref="AB214:AB215" si="40">34*2</f>
        <v>68</v>
      </c>
      <c r="AC214" s="8">
        <f t="shared" si="38"/>
        <v>0</v>
      </c>
    </row>
    <row r="215" spans="1:29" x14ac:dyDescent="0.2">
      <c r="A215" s="114"/>
      <c r="B215" s="102"/>
      <c r="C215" s="50" t="s">
        <v>97</v>
      </c>
      <c r="D215" s="51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41"/>
      <c r="X215" s="41"/>
      <c r="Y215" s="41"/>
      <c r="Z215" s="41"/>
      <c r="AA215" s="7">
        <f>SUM(E215:Z215)</f>
        <v>0</v>
      </c>
      <c r="AB215" s="3">
        <f t="shared" si="40"/>
        <v>68</v>
      </c>
      <c r="AC215" s="8">
        <f t="shared" si="38"/>
        <v>0</v>
      </c>
    </row>
    <row r="216" spans="1:29" x14ac:dyDescent="0.2">
      <c r="A216" s="114"/>
      <c r="B216" s="100" t="s">
        <v>8</v>
      </c>
      <c r="C216" s="50" t="s">
        <v>95</v>
      </c>
      <c r="D216" s="49"/>
      <c r="E216" s="27"/>
      <c r="F216" s="27"/>
      <c r="G216" s="85" t="s">
        <v>118</v>
      </c>
      <c r="H216" s="27"/>
      <c r="I216" s="27"/>
      <c r="J216" s="27"/>
      <c r="K216" s="27"/>
      <c r="L216" s="85" t="s">
        <v>118</v>
      </c>
      <c r="M216" s="27"/>
      <c r="N216" s="85" t="s">
        <v>118</v>
      </c>
      <c r="O216" s="27"/>
      <c r="P216" s="27"/>
      <c r="Q216" s="27"/>
      <c r="R216" s="27"/>
      <c r="S216" s="27"/>
      <c r="T216" s="27"/>
      <c r="U216" s="85" t="s">
        <v>118</v>
      </c>
      <c r="V216" s="27"/>
      <c r="W216" s="41"/>
      <c r="X216" s="41"/>
      <c r="Y216" s="41"/>
      <c r="Z216" s="41"/>
      <c r="AA216" s="7">
        <f>SUM(E216:Z216)</f>
        <v>0</v>
      </c>
      <c r="AB216" s="3">
        <f>34*3</f>
        <v>102</v>
      </c>
      <c r="AC216" s="8">
        <f t="shared" si="38"/>
        <v>0</v>
      </c>
    </row>
    <row r="217" spans="1:29" ht="12.75" customHeight="1" x14ac:dyDescent="0.2">
      <c r="A217" s="114"/>
      <c r="B217" s="101"/>
      <c r="C217" s="50" t="s">
        <v>96</v>
      </c>
      <c r="D217" s="51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41"/>
      <c r="X217" s="41"/>
      <c r="Y217" s="41"/>
      <c r="Z217" s="41"/>
      <c r="AA217" s="7">
        <f>SUM(E217:Z217)</f>
        <v>0</v>
      </c>
      <c r="AB217" s="3">
        <f t="shared" ref="AB217:AB221" si="41">34*3</f>
        <v>102</v>
      </c>
      <c r="AC217" s="8">
        <f t="shared" si="38"/>
        <v>0</v>
      </c>
    </row>
    <row r="218" spans="1:29" ht="12.75" customHeight="1" x14ac:dyDescent="0.2">
      <c r="A218" s="114"/>
      <c r="B218" s="102"/>
      <c r="C218" s="50" t="s">
        <v>97</v>
      </c>
      <c r="D218" s="51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41"/>
      <c r="T218" s="41"/>
      <c r="U218" s="27"/>
      <c r="V218" s="27"/>
      <c r="W218" s="41"/>
      <c r="X218" s="41"/>
      <c r="Y218" s="41"/>
      <c r="Z218" s="41"/>
      <c r="AA218" s="7">
        <f>SUM(E218:Z218)</f>
        <v>0</v>
      </c>
      <c r="AB218" s="3">
        <f t="shared" si="41"/>
        <v>102</v>
      </c>
      <c r="AC218" s="8">
        <f t="shared" si="38"/>
        <v>0</v>
      </c>
    </row>
    <row r="219" spans="1:29" x14ac:dyDescent="0.2">
      <c r="A219" s="114"/>
      <c r="B219" s="100" t="s">
        <v>89</v>
      </c>
      <c r="C219" s="95" t="s">
        <v>95</v>
      </c>
      <c r="D219" s="51"/>
      <c r="E219" s="27"/>
      <c r="F219" s="85" t="s">
        <v>118</v>
      </c>
      <c r="G219" s="27"/>
      <c r="H219" s="27"/>
      <c r="I219" s="27"/>
      <c r="J219" s="27"/>
      <c r="K219" s="27"/>
      <c r="L219" s="85" t="s">
        <v>118</v>
      </c>
      <c r="M219" s="27"/>
      <c r="N219" s="27"/>
      <c r="O219" s="27"/>
      <c r="P219" s="27"/>
      <c r="Q219" s="27"/>
      <c r="R219" s="27"/>
      <c r="S219" s="41"/>
      <c r="T219" s="97" t="s">
        <v>119</v>
      </c>
      <c r="U219" s="27"/>
      <c r="V219" s="27"/>
      <c r="W219" s="41"/>
      <c r="X219" s="41"/>
      <c r="Y219" s="41"/>
      <c r="Z219" s="41"/>
      <c r="AA219" s="7">
        <f>SUM(E219:Z219)</f>
        <v>0</v>
      </c>
      <c r="AB219" s="3">
        <f t="shared" si="41"/>
        <v>102</v>
      </c>
      <c r="AC219" s="8">
        <f t="shared" si="38"/>
        <v>0</v>
      </c>
    </row>
    <row r="220" spans="1:29" ht="12.75" customHeight="1" x14ac:dyDescent="0.2">
      <c r="A220" s="114"/>
      <c r="B220" s="101"/>
      <c r="C220" s="50" t="s">
        <v>96</v>
      </c>
      <c r="D220" s="51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41"/>
      <c r="T220" s="41"/>
      <c r="U220" s="27"/>
      <c r="V220" s="27"/>
      <c r="W220" s="41"/>
      <c r="X220" s="41"/>
      <c r="Y220" s="41"/>
      <c r="Z220" s="41"/>
      <c r="AA220" s="7">
        <f>SUM(E220:Z220)</f>
        <v>0</v>
      </c>
      <c r="AB220" s="3">
        <f t="shared" si="41"/>
        <v>102</v>
      </c>
      <c r="AC220" s="8">
        <f t="shared" si="38"/>
        <v>0</v>
      </c>
    </row>
    <row r="221" spans="1:29" ht="12.75" customHeight="1" x14ac:dyDescent="0.2">
      <c r="A221" s="114"/>
      <c r="B221" s="102"/>
      <c r="C221" s="50" t="s">
        <v>97</v>
      </c>
      <c r="D221" s="51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41"/>
      <c r="T221" s="41"/>
      <c r="U221" s="27"/>
      <c r="V221" s="27"/>
      <c r="W221" s="41"/>
      <c r="X221" s="41"/>
      <c r="Y221" s="41"/>
      <c r="Z221" s="41"/>
      <c r="AA221" s="7">
        <f>SUM(E221:Z221)</f>
        <v>0</v>
      </c>
      <c r="AB221" s="3">
        <f t="shared" si="41"/>
        <v>102</v>
      </c>
      <c r="AC221" s="8">
        <f t="shared" si="38"/>
        <v>0</v>
      </c>
    </row>
    <row r="222" spans="1:29" ht="12.75" customHeight="1" x14ac:dyDescent="0.2">
      <c r="A222" s="114"/>
      <c r="B222" s="100" t="s">
        <v>90</v>
      </c>
      <c r="C222" s="95" t="s">
        <v>95</v>
      </c>
      <c r="D222" s="55"/>
      <c r="E222" s="27"/>
      <c r="F222" s="85" t="s">
        <v>118</v>
      </c>
      <c r="G222" s="27"/>
      <c r="H222" s="27"/>
      <c r="I222" s="27"/>
      <c r="J222" s="27"/>
      <c r="K222" s="27"/>
      <c r="L222" s="27"/>
      <c r="M222" s="85" t="s">
        <v>118</v>
      </c>
      <c r="N222" s="27"/>
      <c r="O222" s="27"/>
      <c r="P222" s="27"/>
      <c r="Q222" s="27"/>
      <c r="R222" s="27"/>
      <c r="S222" s="41"/>
      <c r="T222" s="91" t="s">
        <v>118</v>
      </c>
      <c r="U222" s="85" t="s">
        <v>118</v>
      </c>
      <c r="V222" s="27"/>
      <c r="W222" s="41"/>
      <c r="X222" s="41"/>
      <c r="Y222" s="41"/>
      <c r="Z222" s="41"/>
      <c r="AA222" s="7">
        <v>4</v>
      </c>
      <c r="AB222" s="3">
        <f>34*2</f>
        <v>68</v>
      </c>
      <c r="AC222" s="8">
        <f t="shared" si="38"/>
        <v>5.8823529411764705E-2</v>
      </c>
    </row>
    <row r="223" spans="1:29" x14ac:dyDescent="0.2">
      <c r="A223" s="114"/>
      <c r="B223" s="101"/>
      <c r="C223" s="50" t="s">
        <v>96</v>
      </c>
      <c r="D223" s="51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41"/>
      <c r="T223" s="41"/>
      <c r="U223" s="27"/>
      <c r="V223" s="27"/>
      <c r="W223" s="41"/>
      <c r="X223" s="41"/>
      <c r="Y223" s="41"/>
      <c r="Z223" s="41"/>
      <c r="AA223" s="7">
        <f>SUM(E223:Z223)</f>
        <v>0</v>
      </c>
      <c r="AB223" s="3">
        <f t="shared" ref="AB223:AB224" si="42">34*2</f>
        <v>68</v>
      </c>
      <c r="AC223" s="8">
        <f t="shared" si="38"/>
        <v>0</v>
      </c>
    </row>
    <row r="224" spans="1:29" x14ac:dyDescent="0.2">
      <c r="A224" s="114"/>
      <c r="B224" s="102"/>
      <c r="C224" s="50" t="s">
        <v>97</v>
      </c>
      <c r="D224" s="49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41"/>
      <c r="T224" s="41"/>
      <c r="U224" s="27"/>
      <c r="V224" s="27"/>
      <c r="W224" s="41"/>
      <c r="X224" s="41"/>
      <c r="Y224" s="41"/>
      <c r="Z224" s="41"/>
      <c r="AA224" s="7">
        <f>SUM(E224:Z224)</f>
        <v>0</v>
      </c>
      <c r="AB224" s="3">
        <f t="shared" si="42"/>
        <v>68</v>
      </c>
      <c r="AC224" s="8">
        <f t="shared" si="38"/>
        <v>0</v>
      </c>
    </row>
    <row r="225" spans="1:29" ht="13.5" customHeight="1" x14ac:dyDescent="0.2">
      <c r="A225" s="114"/>
      <c r="B225" s="100" t="s">
        <v>91</v>
      </c>
      <c r="C225" s="95" t="s">
        <v>95</v>
      </c>
      <c r="D225" s="55"/>
      <c r="E225" s="27"/>
      <c r="F225" s="27"/>
      <c r="G225" s="27"/>
      <c r="H225" s="27"/>
      <c r="I225" s="27"/>
      <c r="J225" s="94"/>
      <c r="K225" s="27"/>
      <c r="L225" s="27"/>
      <c r="M225" s="27"/>
      <c r="N225" s="27"/>
      <c r="O225" s="27"/>
      <c r="P225" s="27"/>
      <c r="Q225" s="27"/>
      <c r="R225" s="94"/>
      <c r="S225" s="91" t="s">
        <v>118</v>
      </c>
      <c r="T225" s="41"/>
      <c r="U225" s="27"/>
      <c r="V225" s="27"/>
      <c r="W225" s="41"/>
      <c r="X225" s="41"/>
      <c r="Y225" s="41"/>
      <c r="Z225" s="41"/>
      <c r="AA225" s="7">
        <v>3</v>
      </c>
      <c r="AB225" s="3">
        <f>34*1</f>
        <v>34</v>
      </c>
      <c r="AC225" s="8">
        <f t="shared" si="38"/>
        <v>8.8235294117647065E-2</v>
      </c>
    </row>
    <row r="226" spans="1:29" ht="12.75" customHeight="1" x14ac:dyDescent="0.2">
      <c r="A226" s="114"/>
      <c r="B226" s="101"/>
      <c r="C226" s="50" t="s">
        <v>96</v>
      </c>
      <c r="D226" s="51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41"/>
      <c r="T226" s="41"/>
      <c r="U226" s="27"/>
      <c r="V226" s="27"/>
      <c r="W226" s="41"/>
      <c r="X226" s="41"/>
      <c r="Y226" s="41"/>
      <c r="Z226" s="41"/>
      <c r="AA226" s="7">
        <f>SUM(E226:Z226)</f>
        <v>0</v>
      </c>
      <c r="AB226" s="3">
        <f t="shared" ref="AB226:AB230" si="43">34*1</f>
        <v>34</v>
      </c>
      <c r="AC226" s="8">
        <f t="shared" si="38"/>
        <v>0</v>
      </c>
    </row>
    <row r="227" spans="1:29" ht="12.75" customHeight="1" x14ac:dyDescent="0.2">
      <c r="A227" s="114"/>
      <c r="B227" s="102"/>
      <c r="C227" s="50" t="s">
        <v>97</v>
      </c>
      <c r="D227" s="49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1"/>
      <c r="T227" s="41"/>
      <c r="U227" s="27"/>
      <c r="V227" s="27"/>
      <c r="W227" s="41"/>
      <c r="X227" s="41"/>
      <c r="Y227" s="41"/>
      <c r="Z227" s="41"/>
      <c r="AA227" s="7">
        <f>SUM(E227:Z227)</f>
        <v>0</v>
      </c>
      <c r="AB227" s="3">
        <f t="shared" si="43"/>
        <v>34</v>
      </c>
      <c r="AC227" s="8">
        <f t="shared" si="38"/>
        <v>0</v>
      </c>
    </row>
    <row r="228" spans="1:29" ht="12.75" customHeight="1" x14ac:dyDescent="0.2">
      <c r="A228" s="114"/>
      <c r="B228" s="100" t="s">
        <v>31</v>
      </c>
      <c r="C228" s="50" t="s">
        <v>95</v>
      </c>
      <c r="D228" s="51"/>
      <c r="E228" s="27"/>
      <c r="F228" s="85" t="s">
        <v>118</v>
      </c>
      <c r="G228" s="27"/>
      <c r="H228" s="27"/>
      <c r="I228" s="27"/>
      <c r="J228" s="27"/>
      <c r="K228" s="27"/>
      <c r="L228" s="27"/>
      <c r="M228" s="27"/>
      <c r="N228" s="27"/>
      <c r="O228" s="27"/>
      <c r="P228" s="93" t="s">
        <v>119</v>
      </c>
      <c r="Q228" s="40"/>
      <c r="R228" s="27"/>
      <c r="S228" s="27"/>
      <c r="T228" s="41"/>
      <c r="U228" s="27"/>
      <c r="V228" s="27"/>
      <c r="W228" s="41"/>
      <c r="X228" s="41"/>
      <c r="Y228" s="41"/>
      <c r="Z228" s="41"/>
      <c r="AA228" s="7">
        <f>SUM(E228:Z228)</f>
        <v>0</v>
      </c>
      <c r="AB228" s="3">
        <f t="shared" si="43"/>
        <v>34</v>
      </c>
      <c r="AC228" s="8">
        <f t="shared" si="38"/>
        <v>0</v>
      </c>
    </row>
    <row r="229" spans="1:29" ht="12.75" customHeight="1" x14ac:dyDescent="0.2">
      <c r="A229" s="114"/>
      <c r="B229" s="101"/>
      <c r="C229" s="50" t="s">
        <v>96</v>
      </c>
      <c r="D229" s="51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40"/>
      <c r="U229" s="27"/>
      <c r="V229" s="27"/>
      <c r="W229" s="41"/>
      <c r="X229" s="41"/>
      <c r="Y229" s="41"/>
      <c r="Z229" s="41"/>
      <c r="AA229" s="7">
        <f>SUM(E229:Z229)</f>
        <v>0</v>
      </c>
      <c r="AB229" s="3">
        <f t="shared" si="43"/>
        <v>34</v>
      </c>
      <c r="AC229" s="8">
        <f t="shared" si="38"/>
        <v>0</v>
      </c>
    </row>
    <row r="230" spans="1:29" ht="12.75" customHeight="1" x14ac:dyDescent="0.2">
      <c r="A230" s="114"/>
      <c r="B230" s="101"/>
      <c r="C230" s="50" t="s">
        <v>97</v>
      </c>
      <c r="D230" s="49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41"/>
      <c r="X230" s="41"/>
      <c r="Y230" s="41"/>
      <c r="Z230" s="41"/>
      <c r="AA230" s="7">
        <f>SUM(E230:Z230)</f>
        <v>0</v>
      </c>
      <c r="AB230" s="3">
        <f t="shared" si="43"/>
        <v>34</v>
      </c>
      <c r="AC230" s="8">
        <f t="shared" si="38"/>
        <v>0</v>
      </c>
    </row>
    <row r="231" spans="1:29" ht="12.75" customHeight="1" x14ac:dyDescent="0.2">
      <c r="A231" s="114"/>
      <c r="B231" s="100" t="s">
        <v>24</v>
      </c>
      <c r="C231" s="50" t="s">
        <v>95</v>
      </c>
      <c r="D231" s="51"/>
      <c r="E231" s="27"/>
      <c r="F231" s="85" t="s">
        <v>118</v>
      </c>
      <c r="G231" s="27"/>
      <c r="H231" s="27"/>
      <c r="I231" s="27"/>
      <c r="J231" s="27"/>
      <c r="K231" s="27"/>
      <c r="L231" s="27"/>
      <c r="M231" s="27"/>
      <c r="N231" s="27"/>
      <c r="O231" s="27"/>
      <c r="P231" s="85" t="s">
        <v>118</v>
      </c>
      <c r="Q231" s="27"/>
      <c r="R231" s="27"/>
      <c r="S231" s="40"/>
      <c r="T231" s="27"/>
      <c r="U231" s="27"/>
      <c r="V231" s="85" t="s">
        <v>118</v>
      </c>
      <c r="W231" s="41"/>
      <c r="X231" s="41"/>
      <c r="Y231" s="41"/>
      <c r="Z231" s="41"/>
      <c r="AA231" s="7">
        <f>SUM(E231:Z231)</f>
        <v>0</v>
      </c>
      <c r="AB231" s="3">
        <f>34*3</f>
        <v>102</v>
      </c>
      <c r="AC231" s="8">
        <f t="shared" si="38"/>
        <v>0</v>
      </c>
    </row>
    <row r="232" spans="1:29" ht="12.75" customHeight="1" x14ac:dyDescent="0.2">
      <c r="A232" s="114"/>
      <c r="B232" s="101"/>
      <c r="C232" s="50" t="s">
        <v>96</v>
      </c>
      <c r="D232" s="49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40"/>
      <c r="Q232" s="40"/>
      <c r="R232" s="27"/>
      <c r="S232" s="27"/>
      <c r="T232" s="41"/>
      <c r="U232" s="40"/>
      <c r="V232" s="27"/>
      <c r="W232" s="41"/>
      <c r="X232" s="41"/>
      <c r="Y232" s="41"/>
      <c r="Z232" s="41"/>
      <c r="AA232" s="7">
        <f>SUM(E232:Z232)</f>
        <v>0</v>
      </c>
      <c r="AB232" s="3">
        <f t="shared" ref="AB232:AB233" si="44">34*3</f>
        <v>102</v>
      </c>
      <c r="AC232" s="8">
        <f t="shared" si="38"/>
        <v>0</v>
      </c>
    </row>
    <row r="233" spans="1:29" ht="12.75" customHeight="1" x14ac:dyDescent="0.2">
      <c r="A233" s="114"/>
      <c r="B233" s="102"/>
      <c r="C233" s="50" t="s">
        <v>97</v>
      </c>
      <c r="D233" s="49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40"/>
      <c r="Q233" s="27"/>
      <c r="R233" s="41"/>
      <c r="S233" s="41"/>
      <c r="T233" s="41"/>
      <c r="U233" s="40"/>
      <c r="V233" s="27"/>
      <c r="W233" s="41"/>
      <c r="X233" s="41"/>
      <c r="Y233" s="41"/>
      <c r="Z233" s="41"/>
      <c r="AA233" s="7">
        <f>SUM(E233:Z233)</f>
        <v>0</v>
      </c>
      <c r="AB233" s="3">
        <f t="shared" si="44"/>
        <v>102</v>
      </c>
      <c r="AC233" s="8">
        <f t="shared" si="38"/>
        <v>0</v>
      </c>
    </row>
    <row r="234" spans="1:29" ht="12.75" customHeight="1" x14ac:dyDescent="0.2">
      <c r="A234" s="114"/>
      <c r="B234" s="100" t="s">
        <v>26</v>
      </c>
      <c r="C234" s="50" t="s">
        <v>95</v>
      </c>
      <c r="D234" s="51"/>
      <c r="E234" s="27"/>
      <c r="F234" s="27"/>
      <c r="G234" s="85" t="s">
        <v>118</v>
      </c>
      <c r="H234" s="27"/>
      <c r="I234" s="27"/>
      <c r="J234" s="27"/>
      <c r="K234" s="27"/>
      <c r="L234" s="85" t="s">
        <v>118</v>
      </c>
      <c r="M234" s="27"/>
      <c r="N234" s="27"/>
      <c r="O234" s="27"/>
      <c r="P234" s="27"/>
      <c r="Q234" s="85" t="s">
        <v>118</v>
      </c>
      <c r="R234" s="40"/>
      <c r="S234" s="40"/>
      <c r="T234" s="41"/>
      <c r="U234" s="85" t="s">
        <v>118</v>
      </c>
      <c r="V234" s="27"/>
      <c r="W234" s="41"/>
      <c r="X234" s="41"/>
      <c r="Y234" s="41"/>
      <c r="Z234" s="41"/>
      <c r="AA234" s="7">
        <f>SUM(E234:Z234)</f>
        <v>0</v>
      </c>
      <c r="AB234" s="3">
        <f>34*2</f>
        <v>68</v>
      </c>
      <c r="AC234" s="8">
        <f t="shared" si="38"/>
        <v>0</v>
      </c>
    </row>
    <row r="235" spans="1:29" ht="12.75" customHeight="1" x14ac:dyDescent="0.2">
      <c r="A235" s="114"/>
      <c r="B235" s="101"/>
      <c r="C235" s="50" t="s">
        <v>96</v>
      </c>
      <c r="D235" s="51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40"/>
      <c r="S235" s="40"/>
      <c r="T235" s="41"/>
      <c r="U235" s="27"/>
      <c r="V235" s="27"/>
      <c r="W235" s="41"/>
      <c r="X235" s="41"/>
      <c r="Y235" s="41"/>
      <c r="Z235" s="41"/>
      <c r="AA235" s="7">
        <f>SUM(E235:Z235)</f>
        <v>0</v>
      </c>
      <c r="AB235" s="3">
        <f t="shared" ref="AB235:AB239" si="45">34*2</f>
        <v>68</v>
      </c>
      <c r="AC235" s="8">
        <f t="shared" si="38"/>
        <v>0</v>
      </c>
    </row>
    <row r="236" spans="1:29" ht="12.75" customHeight="1" x14ac:dyDescent="0.2">
      <c r="A236" s="114"/>
      <c r="B236" s="102"/>
      <c r="C236" s="50" t="s">
        <v>97</v>
      </c>
      <c r="D236" s="51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40"/>
      <c r="S236" s="40"/>
      <c r="T236" s="41"/>
      <c r="U236" s="27"/>
      <c r="V236" s="27"/>
      <c r="W236" s="41"/>
      <c r="X236" s="41"/>
      <c r="Y236" s="41"/>
      <c r="Z236" s="41"/>
      <c r="AA236" s="7">
        <f>SUM(E236:Z236)</f>
        <v>0</v>
      </c>
      <c r="AB236" s="3">
        <f t="shared" si="45"/>
        <v>68</v>
      </c>
      <c r="AC236" s="8">
        <f t="shared" si="38"/>
        <v>0</v>
      </c>
    </row>
    <row r="237" spans="1:29" ht="12.75" customHeight="1" x14ac:dyDescent="0.2">
      <c r="A237" s="114"/>
      <c r="B237" s="100" t="s">
        <v>30</v>
      </c>
      <c r="C237" s="50" t="s">
        <v>95</v>
      </c>
      <c r="D237" s="51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82" t="s">
        <v>118</v>
      </c>
      <c r="S237" s="87" t="s">
        <v>119</v>
      </c>
      <c r="T237" s="41"/>
      <c r="U237" s="85" t="s">
        <v>118</v>
      </c>
      <c r="V237" s="27"/>
      <c r="W237" s="41"/>
      <c r="X237" s="41"/>
      <c r="Y237" s="41"/>
      <c r="Z237" s="41"/>
      <c r="AA237" s="7">
        <f>SUM(E237:Z237)</f>
        <v>0</v>
      </c>
      <c r="AB237" s="3">
        <f t="shared" si="45"/>
        <v>68</v>
      </c>
      <c r="AC237" s="8">
        <f t="shared" si="38"/>
        <v>0</v>
      </c>
    </row>
    <row r="238" spans="1:29" ht="12.75" customHeight="1" x14ac:dyDescent="0.2">
      <c r="A238" s="114"/>
      <c r="B238" s="101"/>
      <c r="C238" s="50" t="s">
        <v>96</v>
      </c>
      <c r="D238" s="51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40"/>
      <c r="S238" s="40"/>
      <c r="T238" s="41"/>
      <c r="U238" s="27"/>
      <c r="V238" s="27"/>
      <c r="W238" s="41"/>
      <c r="X238" s="41"/>
      <c r="Y238" s="41"/>
      <c r="Z238" s="41"/>
      <c r="AA238" s="7">
        <f>SUM(E238:Z238)</f>
        <v>0</v>
      </c>
      <c r="AB238" s="3">
        <f t="shared" si="45"/>
        <v>68</v>
      </c>
      <c r="AC238" s="8">
        <f t="shared" si="38"/>
        <v>0</v>
      </c>
    </row>
    <row r="239" spans="1:29" ht="12.75" customHeight="1" x14ac:dyDescent="0.2">
      <c r="A239" s="114"/>
      <c r="B239" s="102"/>
      <c r="C239" s="50" t="s">
        <v>97</v>
      </c>
      <c r="D239" s="49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40"/>
      <c r="S239" s="27"/>
      <c r="T239" s="27"/>
      <c r="U239" s="27"/>
      <c r="V239" s="27"/>
      <c r="W239" s="41"/>
      <c r="X239" s="41"/>
      <c r="Y239" s="41"/>
      <c r="Z239" s="41"/>
      <c r="AA239" s="7">
        <f>SUM(E239:Z239)</f>
        <v>0</v>
      </c>
      <c r="AB239" s="3">
        <f t="shared" si="45"/>
        <v>68</v>
      </c>
      <c r="AC239" s="8">
        <f t="shared" si="38"/>
        <v>0</v>
      </c>
    </row>
    <row r="240" spans="1:29" ht="12.75" customHeight="1" x14ac:dyDescent="0.2">
      <c r="A240" s="114"/>
      <c r="B240" s="100" t="s">
        <v>25</v>
      </c>
      <c r="C240" s="50" t="s">
        <v>95</v>
      </c>
      <c r="D240" s="49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93" t="s">
        <v>121</v>
      </c>
      <c r="P240" s="27"/>
      <c r="Q240" s="27"/>
      <c r="R240" s="40"/>
      <c r="S240" s="27"/>
      <c r="T240" s="27"/>
      <c r="U240" s="27"/>
      <c r="V240" s="27"/>
      <c r="W240" s="41"/>
      <c r="X240" s="41"/>
      <c r="Y240" s="41"/>
      <c r="Z240" s="41"/>
      <c r="AA240" s="7">
        <f>SUM(E240:Z240)</f>
        <v>0</v>
      </c>
      <c r="AB240" s="3">
        <f>34*1</f>
        <v>34</v>
      </c>
      <c r="AC240" s="8">
        <f t="shared" si="38"/>
        <v>0</v>
      </c>
    </row>
    <row r="241" spans="1:29" ht="12.75" customHeight="1" x14ac:dyDescent="0.2">
      <c r="A241" s="114"/>
      <c r="B241" s="101"/>
      <c r="C241" s="50" t="s">
        <v>96</v>
      </c>
      <c r="D241" s="49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40"/>
      <c r="S241" s="27"/>
      <c r="T241" s="27"/>
      <c r="U241" s="27"/>
      <c r="V241" s="27"/>
      <c r="W241" s="41"/>
      <c r="X241" s="41"/>
      <c r="Y241" s="41"/>
      <c r="Z241" s="41"/>
      <c r="AA241" s="7">
        <f>SUM(E241:Z241)</f>
        <v>0</v>
      </c>
      <c r="AB241" s="3">
        <f t="shared" ref="AB241:AB248" si="46">34*1</f>
        <v>34</v>
      </c>
      <c r="AC241" s="8">
        <f t="shared" si="38"/>
        <v>0</v>
      </c>
    </row>
    <row r="242" spans="1:29" ht="12.75" customHeight="1" x14ac:dyDescent="0.2">
      <c r="A242" s="114"/>
      <c r="B242" s="102"/>
      <c r="C242" s="50" t="s">
        <v>97</v>
      </c>
      <c r="D242" s="49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40"/>
      <c r="S242" s="27"/>
      <c r="T242" s="27"/>
      <c r="U242" s="27"/>
      <c r="V242" s="27"/>
      <c r="W242" s="41"/>
      <c r="X242" s="41"/>
      <c r="Y242" s="41"/>
      <c r="Z242" s="41"/>
      <c r="AA242" s="7">
        <f>SUM(E242:Z242)</f>
        <v>0</v>
      </c>
      <c r="AB242" s="3">
        <f t="shared" si="46"/>
        <v>34</v>
      </c>
      <c r="AC242" s="8">
        <f t="shared" si="38"/>
        <v>0</v>
      </c>
    </row>
    <row r="243" spans="1:29" ht="12.75" customHeight="1" x14ac:dyDescent="0.2">
      <c r="A243" s="114"/>
      <c r="B243" s="103" t="s">
        <v>45</v>
      </c>
      <c r="C243" s="50" t="s">
        <v>95</v>
      </c>
      <c r="D243" s="49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40"/>
      <c r="S243" s="27"/>
      <c r="T243" s="27"/>
      <c r="U243" s="27"/>
      <c r="V243" s="27"/>
      <c r="W243" s="41"/>
      <c r="X243" s="41"/>
      <c r="Y243" s="41"/>
      <c r="Z243" s="41"/>
      <c r="AA243" s="7">
        <f>SUM(E243:Z243)</f>
        <v>0</v>
      </c>
      <c r="AB243" s="3">
        <f t="shared" si="46"/>
        <v>34</v>
      </c>
      <c r="AC243" s="8">
        <f t="shared" si="38"/>
        <v>0</v>
      </c>
    </row>
    <row r="244" spans="1:29" ht="12.75" customHeight="1" x14ac:dyDescent="0.2">
      <c r="A244" s="114"/>
      <c r="B244" s="103"/>
      <c r="C244" s="50" t="s">
        <v>96</v>
      </c>
      <c r="D244" s="49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40"/>
      <c r="S244" s="27"/>
      <c r="T244" s="27"/>
      <c r="U244" s="27"/>
      <c r="V244" s="27"/>
      <c r="W244" s="41"/>
      <c r="X244" s="41"/>
      <c r="Y244" s="41"/>
      <c r="Z244" s="41"/>
      <c r="AA244" s="7">
        <f>SUM(E244:Z244)</f>
        <v>0</v>
      </c>
      <c r="AB244" s="3">
        <f t="shared" si="46"/>
        <v>34</v>
      </c>
      <c r="AC244" s="8">
        <f t="shared" si="38"/>
        <v>0</v>
      </c>
    </row>
    <row r="245" spans="1:29" ht="12.75" customHeight="1" x14ac:dyDescent="0.2">
      <c r="A245" s="114"/>
      <c r="B245" s="103"/>
      <c r="C245" s="50" t="s">
        <v>97</v>
      </c>
      <c r="D245" s="49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40"/>
      <c r="S245" s="27"/>
      <c r="T245" s="27"/>
      <c r="U245" s="27"/>
      <c r="V245" s="27"/>
      <c r="W245" s="41"/>
      <c r="X245" s="41"/>
      <c r="Y245" s="41"/>
      <c r="Z245" s="41"/>
      <c r="AA245" s="7">
        <f>SUM(E245:Z245)</f>
        <v>0</v>
      </c>
      <c r="AB245" s="3">
        <f t="shared" si="46"/>
        <v>34</v>
      </c>
      <c r="AC245" s="8">
        <f t="shared" si="38"/>
        <v>0</v>
      </c>
    </row>
    <row r="246" spans="1:29" ht="12.75" customHeight="1" x14ac:dyDescent="0.2">
      <c r="A246" s="114"/>
      <c r="B246" s="103" t="s">
        <v>46</v>
      </c>
      <c r="C246" s="50" t="s">
        <v>95</v>
      </c>
      <c r="D246" s="49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40"/>
      <c r="S246" s="27"/>
      <c r="T246" s="27"/>
      <c r="U246" s="27"/>
      <c r="V246" s="27"/>
      <c r="W246" s="41"/>
      <c r="X246" s="41"/>
      <c r="Y246" s="41"/>
      <c r="Z246" s="41"/>
      <c r="AA246" s="7">
        <f>SUM(E246:Z246)</f>
        <v>0</v>
      </c>
      <c r="AB246" s="3">
        <f t="shared" si="46"/>
        <v>34</v>
      </c>
      <c r="AC246" s="8">
        <f t="shared" si="38"/>
        <v>0</v>
      </c>
    </row>
    <row r="247" spans="1:29" ht="12.75" customHeight="1" x14ac:dyDescent="0.2">
      <c r="A247" s="114"/>
      <c r="B247" s="103"/>
      <c r="C247" s="50" t="s">
        <v>96</v>
      </c>
      <c r="D247" s="49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40"/>
      <c r="S247" s="27"/>
      <c r="T247" s="27"/>
      <c r="U247" s="27"/>
      <c r="V247" s="27"/>
      <c r="W247" s="41"/>
      <c r="X247" s="41"/>
      <c r="Y247" s="41"/>
      <c r="Z247" s="41"/>
      <c r="AA247" s="7">
        <f>SUM(E247:Z247)</f>
        <v>0</v>
      </c>
      <c r="AB247" s="3">
        <f t="shared" si="46"/>
        <v>34</v>
      </c>
      <c r="AC247" s="8">
        <f t="shared" si="38"/>
        <v>0</v>
      </c>
    </row>
    <row r="248" spans="1:29" ht="12.75" customHeight="1" x14ac:dyDescent="0.2">
      <c r="A248" s="114"/>
      <c r="B248" s="103"/>
      <c r="C248" s="50" t="s">
        <v>97</v>
      </c>
      <c r="D248" s="49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40"/>
      <c r="S248" s="27"/>
      <c r="T248" s="27"/>
      <c r="U248" s="27"/>
      <c r="V248" s="27"/>
      <c r="W248" s="41"/>
      <c r="X248" s="41"/>
      <c r="Y248" s="41"/>
      <c r="Z248" s="41"/>
      <c r="AA248" s="7">
        <f>SUM(E248:Z248)</f>
        <v>0</v>
      </c>
      <c r="AB248" s="3">
        <f t="shared" si="46"/>
        <v>34</v>
      </c>
      <c r="AC248" s="8">
        <f t="shared" si="38"/>
        <v>0</v>
      </c>
    </row>
    <row r="249" spans="1:29" ht="12.75" customHeight="1" x14ac:dyDescent="0.2">
      <c r="A249" s="114"/>
      <c r="B249" s="103" t="s">
        <v>78</v>
      </c>
      <c r="C249" s="50" t="s">
        <v>95</v>
      </c>
      <c r="D249" s="49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40"/>
      <c r="S249" s="27"/>
      <c r="T249" s="27"/>
      <c r="U249" s="27"/>
      <c r="V249" s="27"/>
      <c r="W249" s="41"/>
      <c r="X249" s="41"/>
      <c r="Y249" s="41"/>
      <c r="Z249" s="41"/>
      <c r="AA249" s="7">
        <f>SUM(E249:Z249)</f>
        <v>0</v>
      </c>
      <c r="AB249" s="3">
        <f>34*2</f>
        <v>68</v>
      </c>
      <c r="AC249" s="8">
        <f t="shared" si="38"/>
        <v>0</v>
      </c>
    </row>
    <row r="250" spans="1:29" ht="12.75" customHeight="1" x14ac:dyDescent="0.2">
      <c r="A250" s="114"/>
      <c r="B250" s="103"/>
      <c r="C250" s="50" t="s">
        <v>96</v>
      </c>
      <c r="D250" s="49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40"/>
      <c r="S250" s="27"/>
      <c r="T250" s="27"/>
      <c r="U250" s="27"/>
      <c r="V250" s="27"/>
      <c r="W250" s="41"/>
      <c r="X250" s="41"/>
      <c r="Y250" s="41"/>
      <c r="Z250" s="41"/>
      <c r="AA250" s="7">
        <f>SUM(E250:Z250)</f>
        <v>0</v>
      </c>
      <c r="AB250" s="3">
        <f t="shared" ref="AB250:AB254" si="47">34*2</f>
        <v>68</v>
      </c>
      <c r="AC250" s="8">
        <f t="shared" si="38"/>
        <v>0</v>
      </c>
    </row>
    <row r="251" spans="1:29" ht="12.75" customHeight="1" x14ac:dyDescent="0.2">
      <c r="A251" s="114"/>
      <c r="B251" s="103"/>
      <c r="C251" s="50" t="s">
        <v>97</v>
      </c>
      <c r="D251" s="49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40"/>
      <c r="S251" s="27"/>
      <c r="T251" s="27"/>
      <c r="U251" s="27"/>
      <c r="V251" s="27"/>
      <c r="W251" s="41"/>
      <c r="X251" s="41"/>
      <c r="Y251" s="41"/>
      <c r="Z251" s="41"/>
      <c r="AA251" s="7">
        <f>SUM(E251:Z251)</f>
        <v>0</v>
      </c>
      <c r="AB251" s="3">
        <f t="shared" si="47"/>
        <v>68</v>
      </c>
      <c r="AC251" s="8">
        <f t="shared" si="38"/>
        <v>0</v>
      </c>
    </row>
    <row r="252" spans="1:29" ht="12.75" customHeight="1" x14ac:dyDescent="0.2">
      <c r="A252" s="114"/>
      <c r="B252" s="103" t="s">
        <v>66</v>
      </c>
      <c r="C252" s="50" t="s">
        <v>95</v>
      </c>
      <c r="D252" s="49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40"/>
      <c r="S252" s="27"/>
      <c r="T252" s="27"/>
      <c r="U252" s="27"/>
      <c r="V252" s="27"/>
      <c r="W252" s="41"/>
      <c r="X252" s="41"/>
      <c r="Y252" s="41"/>
      <c r="Z252" s="41"/>
      <c r="AA252" s="7">
        <f>SUM(E252:Z252)</f>
        <v>0</v>
      </c>
      <c r="AB252" s="3">
        <f t="shared" si="47"/>
        <v>68</v>
      </c>
      <c r="AC252" s="8">
        <f t="shared" si="38"/>
        <v>0</v>
      </c>
    </row>
    <row r="253" spans="1:29" ht="12.75" customHeight="1" x14ac:dyDescent="0.2">
      <c r="A253" s="114"/>
      <c r="B253" s="103"/>
      <c r="C253" s="50" t="s">
        <v>96</v>
      </c>
      <c r="D253" s="49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40"/>
      <c r="S253" s="27"/>
      <c r="T253" s="27"/>
      <c r="U253" s="27"/>
      <c r="V253" s="27"/>
      <c r="W253" s="41"/>
      <c r="X253" s="41"/>
      <c r="Y253" s="41"/>
      <c r="Z253" s="41"/>
      <c r="AA253" s="7">
        <f>SUM(E253:Z253)</f>
        <v>0</v>
      </c>
      <c r="AB253" s="3">
        <f t="shared" si="47"/>
        <v>68</v>
      </c>
      <c r="AC253" s="8">
        <f t="shared" si="38"/>
        <v>0</v>
      </c>
    </row>
    <row r="254" spans="1:29" x14ac:dyDescent="0.2">
      <c r="A254" s="114"/>
      <c r="B254" s="103"/>
      <c r="C254" s="50" t="s">
        <v>97</v>
      </c>
      <c r="D254" s="51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40"/>
      <c r="T254" s="41"/>
      <c r="U254" s="27"/>
      <c r="V254" s="27"/>
      <c r="W254" s="41"/>
      <c r="X254" s="41"/>
      <c r="Y254" s="41"/>
      <c r="Z254" s="41"/>
      <c r="AA254" s="7">
        <f>SUM(E254:Z254)</f>
        <v>0</v>
      </c>
      <c r="AB254" s="3">
        <f t="shared" si="47"/>
        <v>68</v>
      </c>
      <c r="AC254" s="8">
        <f t="shared" si="38"/>
        <v>0</v>
      </c>
    </row>
    <row r="255" spans="1:29" ht="27" customHeight="1" x14ac:dyDescent="0.2">
      <c r="A255" s="64"/>
      <c r="B255" s="65"/>
      <c r="C255" s="65"/>
      <c r="D255" s="65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4"/>
      <c r="X255" s="64"/>
      <c r="Y255" s="64"/>
      <c r="Z255" s="64"/>
      <c r="AA255" s="64"/>
      <c r="AB255" s="64"/>
      <c r="AC255" s="64"/>
    </row>
    <row r="256" spans="1:29" s="2" customFormat="1" ht="81.75" customHeight="1" x14ac:dyDescent="0.2">
      <c r="A256" s="118" t="s">
        <v>32</v>
      </c>
      <c r="B256" s="118"/>
      <c r="C256" s="118"/>
      <c r="D256" s="118"/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  <c r="AA256" s="123" t="s">
        <v>16</v>
      </c>
      <c r="AB256" s="150" t="s">
        <v>18</v>
      </c>
      <c r="AC256" s="151" t="s">
        <v>17</v>
      </c>
    </row>
    <row r="257" spans="1:29" s="2" customFormat="1" ht="21.75" customHeight="1" x14ac:dyDescent="0.2">
      <c r="A257" s="103" t="s">
        <v>0</v>
      </c>
      <c r="B257" s="103"/>
      <c r="C257" s="103"/>
      <c r="D257" s="23" t="s">
        <v>14</v>
      </c>
      <c r="E257" s="103" t="s">
        <v>1</v>
      </c>
      <c r="F257" s="103"/>
      <c r="G257" s="103"/>
      <c r="H257" s="103" t="s">
        <v>2</v>
      </c>
      <c r="I257" s="103"/>
      <c r="J257" s="103"/>
      <c r="K257" s="103"/>
      <c r="L257" s="103" t="s">
        <v>3</v>
      </c>
      <c r="M257" s="103"/>
      <c r="N257" s="103"/>
      <c r="O257" s="103" t="s">
        <v>4</v>
      </c>
      <c r="P257" s="103"/>
      <c r="Q257" s="103"/>
      <c r="R257" s="103"/>
      <c r="S257" s="103"/>
      <c r="T257" s="103" t="s">
        <v>5</v>
      </c>
      <c r="U257" s="103"/>
      <c r="V257" s="103"/>
      <c r="W257" s="103" t="s">
        <v>6</v>
      </c>
      <c r="X257" s="103"/>
      <c r="Y257" s="103"/>
      <c r="Z257" s="103"/>
      <c r="AA257" s="123"/>
      <c r="AB257" s="150"/>
      <c r="AC257" s="151"/>
    </row>
    <row r="258" spans="1:29" s="6" customFormat="1" ht="11.25" customHeight="1" x14ac:dyDescent="0.2">
      <c r="A258" s="103"/>
      <c r="B258" s="103"/>
      <c r="C258" s="103"/>
      <c r="D258" s="23" t="s">
        <v>15</v>
      </c>
      <c r="E258" s="5">
        <v>17</v>
      </c>
      <c r="F258" s="5">
        <v>18</v>
      </c>
      <c r="G258" s="5">
        <v>19</v>
      </c>
      <c r="H258" s="5">
        <v>20</v>
      </c>
      <c r="I258" s="5">
        <v>21</v>
      </c>
      <c r="J258" s="5">
        <v>22</v>
      </c>
      <c r="K258" s="5">
        <v>23</v>
      </c>
      <c r="L258" s="5">
        <v>24</v>
      </c>
      <c r="M258" s="5">
        <v>25</v>
      </c>
      <c r="N258" s="5">
        <v>26</v>
      </c>
      <c r="O258" s="5">
        <v>27</v>
      </c>
      <c r="P258" s="5">
        <v>28</v>
      </c>
      <c r="Q258" s="5">
        <v>29</v>
      </c>
      <c r="R258" s="5">
        <v>30</v>
      </c>
      <c r="S258" s="5">
        <v>31</v>
      </c>
      <c r="T258" s="5">
        <v>32</v>
      </c>
      <c r="U258" s="5">
        <v>33</v>
      </c>
      <c r="V258" s="5">
        <v>34</v>
      </c>
      <c r="W258" s="5">
        <v>35</v>
      </c>
      <c r="X258" s="5">
        <v>36</v>
      </c>
      <c r="Y258" s="5">
        <v>37</v>
      </c>
      <c r="Z258" s="5">
        <v>38</v>
      </c>
      <c r="AA258" s="123"/>
      <c r="AB258" s="150"/>
      <c r="AC258" s="151"/>
    </row>
    <row r="259" spans="1:29" ht="12.75" customHeight="1" x14ac:dyDescent="0.2">
      <c r="A259" s="114" t="s">
        <v>21</v>
      </c>
      <c r="B259" s="100" t="s">
        <v>9</v>
      </c>
      <c r="C259" s="50" t="s">
        <v>99</v>
      </c>
      <c r="D259" s="51"/>
      <c r="E259" s="27"/>
      <c r="F259" s="85" t="s">
        <v>118</v>
      </c>
      <c r="G259" s="27"/>
      <c r="H259" s="85" t="s">
        <v>118</v>
      </c>
      <c r="I259" s="27"/>
      <c r="J259" s="27"/>
      <c r="K259" s="27"/>
      <c r="L259" s="27"/>
      <c r="M259" s="85" t="s">
        <v>118</v>
      </c>
      <c r="N259" s="27"/>
      <c r="O259" s="27"/>
      <c r="P259" s="27"/>
      <c r="Q259" s="90" t="s">
        <v>118</v>
      </c>
      <c r="R259" s="27"/>
      <c r="S259" s="27"/>
      <c r="T259" s="27"/>
      <c r="U259" s="85" t="s">
        <v>118</v>
      </c>
      <c r="V259" s="27"/>
      <c r="W259" s="7"/>
      <c r="X259" s="7"/>
      <c r="Y259" s="7"/>
      <c r="Z259" s="7"/>
      <c r="AA259" s="7">
        <f>SUM(E259:Z259)</f>
        <v>0</v>
      </c>
      <c r="AB259" s="3">
        <f>34*3</f>
        <v>102</v>
      </c>
      <c r="AC259" s="8">
        <f t="shared" ref="AC259:AC309" si="48">AA259/AB259</f>
        <v>0</v>
      </c>
    </row>
    <row r="260" spans="1:29" x14ac:dyDescent="0.2">
      <c r="A260" s="114"/>
      <c r="B260" s="101"/>
      <c r="C260" s="50" t="s">
        <v>100</v>
      </c>
      <c r="D260" s="51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89"/>
      <c r="R260" s="27"/>
      <c r="S260" s="27"/>
      <c r="T260" s="27"/>
      <c r="U260" s="27"/>
      <c r="V260" s="27"/>
      <c r="W260" s="7"/>
      <c r="X260" s="7"/>
      <c r="Y260" s="7"/>
      <c r="Z260" s="7"/>
      <c r="AA260" s="7">
        <f>SUM(E260:Z260)</f>
        <v>0</v>
      </c>
      <c r="AB260" s="3">
        <f t="shared" ref="AB260:AB261" si="49">34*3</f>
        <v>102</v>
      </c>
      <c r="AC260" s="8">
        <f t="shared" si="48"/>
        <v>0</v>
      </c>
    </row>
    <row r="261" spans="1:29" ht="12.75" customHeight="1" x14ac:dyDescent="0.2">
      <c r="A261" s="114"/>
      <c r="B261" s="102"/>
      <c r="C261" s="50" t="s">
        <v>101</v>
      </c>
      <c r="D261" s="51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89"/>
      <c r="R261" s="27"/>
      <c r="S261" s="27"/>
      <c r="T261" s="27"/>
      <c r="U261" s="27"/>
      <c r="V261" s="27"/>
      <c r="W261" s="7"/>
      <c r="X261" s="7"/>
      <c r="Y261" s="7"/>
      <c r="Z261" s="7"/>
      <c r="AA261" s="7">
        <f>SUM(E261:Z261)</f>
        <v>0</v>
      </c>
      <c r="AB261" s="3">
        <f t="shared" si="49"/>
        <v>102</v>
      </c>
      <c r="AC261" s="8">
        <f t="shared" si="48"/>
        <v>0</v>
      </c>
    </row>
    <row r="262" spans="1:29" ht="12.75" customHeight="1" x14ac:dyDescent="0.2">
      <c r="A262" s="114"/>
      <c r="B262" s="100" t="s">
        <v>23</v>
      </c>
      <c r="C262" s="50" t="s">
        <v>99</v>
      </c>
      <c r="D262" s="51"/>
      <c r="E262" s="27"/>
      <c r="F262" s="27"/>
      <c r="G262" s="85" t="s">
        <v>118</v>
      </c>
      <c r="H262" s="27"/>
      <c r="I262" s="27"/>
      <c r="J262" s="27"/>
      <c r="K262" s="27"/>
      <c r="L262" s="27"/>
      <c r="M262" s="27"/>
      <c r="N262" s="27"/>
      <c r="O262" s="27"/>
      <c r="P262" s="27"/>
      <c r="Q262" s="90" t="s">
        <v>118</v>
      </c>
      <c r="R262" s="85" t="s">
        <v>118</v>
      </c>
      <c r="S262" s="27"/>
      <c r="T262" s="27"/>
      <c r="U262" s="27"/>
      <c r="V262" s="27"/>
      <c r="W262" s="7"/>
      <c r="X262" s="7"/>
      <c r="Y262" s="7"/>
      <c r="Z262" s="7"/>
      <c r="AA262" s="7">
        <f>SUM(E262:Z262)</f>
        <v>0</v>
      </c>
      <c r="AB262" s="3">
        <f>34*2</f>
        <v>68</v>
      </c>
      <c r="AC262" s="8">
        <f t="shared" si="48"/>
        <v>0</v>
      </c>
    </row>
    <row r="263" spans="1:29" ht="12.75" customHeight="1" x14ac:dyDescent="0.2">
      <c r="A263" s="114"/>
      <c r="B263" s="101"/>
      <c r="C263" s="50" t="s">
        <v>100</v>
      </c>
      <c r="D263" s="49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7"/>
      <c r="X263" s="7"/>
      <c r="Y263" s="7"/>
      <c r="Z263" s="7"/>
      <c r="AA263" s="7">
        <f>SUM(E263:Z263)</f>
        <v>0</v>
      </c>
      <c r="AB263" s="3">
        <f t="shared" ref="AB263:AB264" si="50">34*2</f>
        <v>68</v>
      </c>
      <c r="AC263" s="8">
        <f t="shared" si="48"/>
        <v>0</v>
      </c>
    </row>
    <row r="264" spans="1:29" x14ac:dyDescent="0.2">
      <c r="A264" s="114"/>
      <c r="B264" s="102"/>
      <c r="C264" s="50" t="s">
        <v>101</v>
      </c>
      <c r="D264" s="51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7"/>
      <c r="X264" s="7"/>
      <c r="Y264" s="7"/>
      <c r="Z264" s="7"/>
      <c r="AA264" s="7">
        <f>SUM(E264:Z264)</f>
        <v>0</v>
      </c>
      <c r="AB264" s="3">
        <f t="shared" si="50"/>
        <v>68</v>
      </c>
      <c r="AC264" s="8">
        <f t="shared" si="48"/>
        <v>0</v>
      </c>
    </row>
    <row r="265" spans="1:29" x14ac:dyDescent="0.2">
      <c r="A265" s="114"/>
      <c r="B265" s="100" t="s">
        <v>8</v>
      </c>
      <c r="C265" s="50" t="s">
        <v>99</v>
      </c>
      <c r="D265" s="49"/>
      <c r="E265" s="27"/>
      <c r="F265" s="27"/>
      <c r="G265" s="85" t="s">
        <v>118</v>
      </c>
      <c r="H265" s="27"/>
      <c r="I265" s="27"/>
      <c r="J265" s="27"/>
      <c r="K265" s="85" t="s">
        <v>118</v>
      </c>
      <c r="L265" s="85" t="s">
        <v>118</v>
      </c>
      <c r="M265" s="27"/>
      <c r="N265" s="27"/>
      <c r="O265" s="27"/>
      <c r="P265" s="27"/>
      <c r="Q265" s="85" t="s">
        <v>118</v>
      </c>
      <c r="R265" s="27"/>
      <c r="S265" s="27"/>
      <c r="T265" s="27"/>
      <c r="U265" s="27"/>
      <c r="V265" s="85" t="s">
        <v>118</v>
      </c>
      <c r="W265" s="7"/>
      <c r="X265" s="7"/>
      <c r="Y265" s="7"/>
      <c r="Z265" s="7"/>
      <c r="AA265" s="7">
        <f>SUM(E265:Z265)</f>
        <v>0</v>
      </c>
      <c r="AB265" s="3">
        <f t="shared" ref="AB265:AB270" si="51">34*3</f>
        <v>102</v>
      </c>
      <c r="AC265" s="8">
        <f t="shared" si="48"/>
        <v>0</v>
      </c>
    </row>
    <row r="266" spans="1:29" x14ac:dyDescent="0.2">
      <c r="A266" s="114"/>
      <c r="B266" s="101"/>
      <c r="C266" s="50" t="s">
        <v>100</v>
      </c>
      <c r="D266" s="51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7"/>
      <c r="X266" s="7"/>
      <c r="Y266" s="7"/>
      <c r="Z266" s="7"/>
      <c r="AA266" s="7">
        <f>SUM(E266:Z266)</f>
        <v>0</v>
      </c>
      <c r="AB266" s="3">
        <f t="shared" si="51"/>
        <v>102</v>
      </c>
      <c r="AC266" s="8">
        <f t="shared" si="48"/>
        <v>0</v>
      </c>
    </row>
    <row r="267" spans="1:29" ht="12.75" customHeight="1" x14ac:dyDescent="0.2">
      <c r="A267" s="114"/>
      <c r="B267" s="102"/>
      <c r="C267" s="50" t="s">
        <v>101</v>
      </c>
      <c r="D267" s="51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7"/>
      <c r="X267" s="7"/>
      <c r="Y267" s="7"/>
      <c r="Z267" s="7"/>
      <c r="AA267" s="7">
        <f>SUM(E267:Z267)</f>
        <v>0</v>
      </c>
      <c r="AB267" s="3">
        <f t="shared" si="51"/>
        <v>102</v>
      </c>
      <c r="AC267" s="8">
        <f t="shared" si="48"/>
        <v>0</v>
      </c>
    </row>
    <row r="268" spans="1:29" ht="12.75" customHeight="1" x14ac:dyDescent="0.2">
      <c r="A268" s="114"/>
      <c r="B268" s="100" t="s">
        <v>89</v>
      </c>
      <c r="C268" s="50" t="s">
        <v>99</v>
      </c>
      <c r="D268" s="76"/>
      <c r="E268" s="27"/>
      <c r="F268" s="27"/>
      <c r="G268" s="85" t="s">
        <v>118</v>
      </c>
      <c r="H268" s="27"/>
      <c r="I268" s="27"/>
      <c r="J268" s="27"/>
      <c r="K268" s="27"/>
      <c r="L268" s="27"/>
      <c r="M268" s="27"/>
      <c r="N268" s="27"/>
      <c r="O268" s="27"/>
      <c r="P268" s="85" t="s">
        <v>118</v>
      </c>
      <c r="Q268" s="27"/>
      <c r="R268" s="27"/>
      <c r="S268" s="27"/>
      <c r="T268" s="92" t="s">
        <v>119</v>
      </c>
      <c r="U268" s="27"/>
      <c r="V268" s="27"/>
      <c r="W268" s="7"/>
      <c r="X268" s="7"/>
      <c r="Y268" s="7"/>
      <c r="Z268" s="7"/>
      <c r="AA268" s="7">
        <f>SUM(E268:Z268)</f>
        <v>0</v>
      </c>
      <c r="AB268" s="3">
        <f t="shared" si="51"/>
        <v>102</v>
      </c>
      <c r="AC268" s="8">
        <f t="shared" si="48"/>
        <v>0</v>
      </c>
    </row>
    <row r="269" spans="1:29" ht="12.75" customHeight="1" x14ac:dyDescent="0.2">
      <c r="A269" s="114"/>
      <c r="B269" s="101"/>
      <c r="C269" s="50" t="s">
        <v>100</v>
      </c>
      <c r="D269" s="51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41"/>
      <c r="T269" s="41"/>
      <c r="U269" s="27"/>
      <c r="V269" s="27"/>
      <c r="W269" s="7"/>
      <c r="X269" s="7"/>
      <c r="Y269" s="7"/>
      <c r="Z269" s="7"/>
      <c r="AA269" s="7">
        <f>SUM(E269:Z269)</f>
        <v>0</v>
      </c>
      <c r="AB269" s="3">
        <f t="shared" si="51"/>
        <v>102</v>
      </c>
      <c r="AC269" s="8">
        <f t="shared" si="48"/>
        <v>0</v>
      </c>
    </row>
    <row r="270" spans="1:29" x14ac:dyDescent="0.2">
      <c r="A270" s="114"/>
      <c r="B270" s="102"/>
      <c r="C270" s="50" t="s">
        <v>101</v>
      </c>
      <c r="D270" s="51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41"/>
      <c r="T270" s="41"/>
      <c r="U270" s="27"/>
      <c r="V270" s="27"/>
      <c r="W270" s="7"/>
      <c r="X270" s="7"/>
      <c r="Y270" s="7"/>
      <c r="Z270" s="7"/>
      <c r="AA270" s="7">
        <f>SUM(E270:Z270)</f>
        <v>0</v>
      </c>
      <c r="AB270" s="3">
        <f t="shared" si="51"/>
        <v>102</v>
      </c>
      <c r="AC270" s="8">
        <f t="shared" si="48"/>
        <v>0</v>
      </c>
    </row>
    <row r="271" spans="1:29" ht="12.75" customHeight="1" x14ac:dyDescent="0.2">
      <c r="A271" s="114"/>
      <c r="B271" s="100" t="s">
        <v>90</v>
      </c>
      <c r="C271" s="50" t="s">
        <v>99</v>
      </c>
      <c r="D271" s="51"/>
      <c r="E271" s="27"/>
      <c r="F271" s="27"/>
      <c r="G271" s="27"/>
      <c r="H271" s="27"/>
      <c r="I271" s="85" t="s">
        <v>118</v>
      </c>
      <c r="J271" s="27"/>
      <c r="K271" s="27"/>
      <c r="L271" s="27"/>
      <c r="M271" s="27"/>
      <c r="N271" s="85" t="s">
        <v>118</v>
      </c>
      <c r="O271" s="27"/>
      <c r="P271" s="27"/>
      <c r="Q271" s="27"/>
      <c r="R271" s="27"/>
      <c r="S271" s="41"/>
      <c r="T271" s="91" t="s">
        <v>118</v>
      </c>
      <c r="U271" s="27"/>
      <c r="V271" s="85" t="s">
        <v>118</v>
      </c>
      <c r="W271" s="7"/>
      <c r="X271" s="7"/>
      <c r="Y271" s="7"/>
      <c r="Z271" s="7"/>
      <c r="AA271" s="7">
        <f>SUM(E271:Z271)</f>
        <v>0</v>
      </c>
      <c r="AB271" s="3">
        <f t="shared" ref="AB271:AB273" si="52">34*2</f>
        <v>68</v>
      </c>
      <c r="AC271" s="8">
        <f t="shared" si="48"/>
        <v>0</v>
      </c>
    </row>
    <row r="272" spans="1:29" ht="12.75" customHeight="1" x14ac:dyDescent="0.2">
      <c r="A272" s="114"/>
      <c r="B272" s="101"/>
      <c r="C272" s="50" t="s">
        <v>100</v>
      </c>
      <c r="D272" s="51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41"/>
      <c r="T272" s="41"/>
      <c r="U272" s="27"/>
      <c r="V272" s="27"/>
      <c r="W272" s="7"/>
      <c r="X272" s="7"/>
      <c r="Y272" s="7"/>
      <c r="Z272" s="7"/>
      <c r="AA272" s="7">
        <f>SUM(E272:Z272)</f>
        <v>0</v>
      </c>
      <c r="AB272" s="3">
        <f t="shared" si="52"/>
        <v>68</v>
      </c>
      <c r="AC272" s="8">
        <f t="shared" si="48"/>
        <v>0</v>
      </c>
    </row>
    <row r="273" spans="1:29" ht="12.75" customHeight="1" x14ac:dyDescent="0.2">
      <c r="A273" s="114"/>
      <c r="B273" s="102"/>
      <c r="C273" s="50" t="s">
        <v>101</v>
      </c>
      <c r="D273" s="49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41"/>
      <c r="T273" s="41"/>
      <c r="U273" s="27"/>
      <c r="V273" s="27"/>
      <c r="W273" s="7"/>
      <c r="X273" s="7"/>
      <c r="Y273" s="7"/>
      <c r="Z273" s="7"/>
      <c r="AA273" s="7">
        <f>SUM(E273:Z273)</f>
        <v>0</v>
      </c>
      <c r="AB273" s="3">
        <f t="shared" si="52"/>
        <v>68</v>
      </c>
      <c r="AC273" s="8">
        <f t="shared" si="48"/>
        <v>0</v>
      </c>
    </row>
    <row r="274" spans="1:29" x14ac:dyDescent="0.2">
      <c r="A274" s="114"/>
      <c r="B274" s="100" t="s">
        <v>91</v>
      </c>
      <c r="C274" s="50" t="s">
        <v>99</v>
      </c>
      <c r="D274" s="51"/>
      <c r="E274" s="27"/>
      <c r="F274" s="27"/>
      <c r="G274" s="85" t="s">
        <v>118</v>
      </c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41"/>
      <c r="T274" s="41"/>
      <c r="U274" s="27"/>
      <c r="V274" s="85" t="s">
        <v>118</v>
      </c>
      <c r="W274" s="7"/>
      <c r="X274" s="7"/>
      <c r="Y274" s="7"/>
      <c r="Z274" s="7"/>
      <c r="AA274" s="7">
        <f>SUM(E274:Z274)</f>
        <v>0</v>
      </c>
      <c r="AB274" s="3">
        <f>34*1</f>
        <v>34</v>
      </c>
      <c r="AC274" s="8">
        <f t="shared" si="48"/>
        <v>0</v>
      </c>
    </row>
    <row r="275" spans="1:29" x14ac:dyDescent="0.2">
      <c r="A275" s="114"/>
      <c r="B275" s="101"/>
      <c r="C275" s="50" t="s">
        <v>100</v>
      </c>
      <c r="D275" s="49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41"/>
      <c r="T275" s="41"/>
      <c r="U275" s="27"/>
      <c r="V275" s="27"/>
      <c r="W275" s="7"/>
      <c r="X275" s="7"/>
      <c r="Y275" s="7"/>
      <c r="Z275" s="7"/>
      <c r="AA275" s="7">
        <f>SUM(E275:Z275)</f>
        <v>0</v>
      </c>
      <c r="AB275" s="3">
        <f t="shared" ref="AB275:AB279" si="53">34*1</f>
        <v>34</v>
      </c>
      <c r="AC275" s="8">
        <f t="shared" si="48"/>
        <v>0</v>
      </c>
    </row>
    <row r="276" spans="1:29" x14ac:dyDescent="0.2">
      <c r="A276" s="114"/>
      <c r="B276" s="102"/>
      <c r="C276" s="50" t="s">
        <v>101</v>
      </c>
      <c r="D276" s="49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41"/>
      <c r="T276" s="41"/>
      <c r="U276" s="27"/>
      <c r="V276" s="27"/>
      <c r="W276" s="7"/>
      <c r="X276" s="7"/>
      <c r="Y276" s="7"/>
      <c r="Z276" s="7"/>
      <c r="AA276" s="7">
        <f>SUM(E276:Z276)</f>
        <v>0</v>
      </c>
      <c r="AB276" s="3">
        <f t="shared" si="53"/>
        <v>34</v>
      </c>
      <c r="AC276" s="8">
        <f t="shared" si="48"/>
        <v>0</v>
      </c>
    </row>
    <row r="277" spans="1:29" ht="12.75" customHeight="1" x14ac:dyDescent="0.2">
      <c r="A277" s="114"/>
      <c r="B277" s="100" t="s">
        <v>31</v>
      </c>
      <c r="C277" s="50" t="s">
        <v>99</v>
      </c>
      <c r="D277" s="51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93" t="s">
        <v>119</v>
      </c>
      <c r="S277" s="41"/>
      <c r="T277" s="41"/>
      <c r="U277" s="27"/>
      <c r="V277" s="27"/>
      <c r="W277" s="7"/>
      <c r="X277" s="7"/>
      <c r="Y277" s="7"/>
      <c r="Z277" s="7"/>
      <c r="AA277" s="7">
        <f>SUM(E277:Z277)</f>
        <v>0</v>
      </c>
      <c r="AB277" s="3">
        <f t="shared" si="53"/>
        <v>34</v>
      </c>
      <c r="AC277" s="8">
        <f t="shared" si="48"/>
        <v>0</v>
      </c>
    </row>
    <row r="278" spans="1:29" ht="12.75" customHeight="1" x14ac:dyDescent="0.2">
      <c r="A278" s="114"/>
      <c r="B278" s="101"/>
      <c r="C278" s="50" t="s">
        <v>100</v>
      </c>
      <c r="D278" s="51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41"/>
      <c r="T278" s="41"/>
      <c r="U278" s="27"/>
      <c r="V278" s="27"/>
      <c r="W278" s="7"/>
      <c r="X278" s="7"/>
      <c r="Y278" s="7"/>
      <c r="Z278" s="7"/>
      <c r="AA278" s="7">
        <f>SUM(E278:Z278)</f>
        <v>0</v>
      </c>
      <c r="AB278" s="3">
        <f t="shared" si="53"/>
        <v>34</v>
      </c>
      <c r="AC278" s="8">
        <f t="shared" si="48"/>
        <v>0</v>
      </c>
    </row>
    <row r="279" spans="1:29" ht="12.75" customHeight="1" x14ac:dyDescent="0.2">
      <c r="A279" s="114"/>
      <c r="B279" s="101"/>
      <c r="C279" s="50" t="s">
        <v>101</v>
      </c>
      <c r="D279" s="49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41"/>
      <c r="T279" s="41"/>
      <c r="U279" s="27"/>
      <c r="V279" s="27"/>
      <c r="W279" s="7"/>
      <c r="X279" s="7"/>
      <c r="Y279" s="7"/>
      <c r="Z279" s="7"/>
      <c r="AA279" s="7">
        <f>SUM(E279:Z279)</f>
        <v>0</v>
      </c>
      <c r="AB279" s="3">
        <f t="shared" si="53"/>
        <v>34</v>
      </c>
      <c r="AC279" s="8">
        <f t="shared" si="48"/>
        <v>0</v>
      </c>
    </row>
    <row r="280" spans="1:29" ht="12.75" customHeight="1" x14ac:dyDescent="0.2">
      <c r="A280" s="114"/>
      <c r="B280" s="100" t="s">
        <v>24</v>
      </c>
      <c r="C280" s="50" t="s">
        <v>99</v>
      </c>
      <c r="D280" s="49"/>
      <c r="E280" s="27"/>
      <c r="F280" s="27"/>
      <c r="G280" s="27"/>
      <c r="H280" s="27"/>
      <c r="I280" s="27"/>
      <c r="J280" s="27"/>
      <c r="K280" s="27"/>
      <c r="L280" s="27"/>
      <c r="M280" s="85" t="s">
        <v>118</v>
      </c>
      <c r="N280" s="27"/>
      <c r="O280" s="27"/>
      <c r="P280" s="27"/>
      <c r="Q280" s="27"/>
      <c r="R280" s="27"/>
      <c r="S280" s="41"/>
      <c r="T280" s="41"/>
      <c r="U280" s="27"/>
      <c r="V280" s="27"/>
      <c r="W280" s="7"/>
      <c r="X280" s="7"/>
      <c r="Y280" s="7"/>
      <c r="Z280" s="7"/>
      <c r="AA280" s="7">
        <f>SUM(E280:Z280)</f>
        <v>0</v>
      </c>
      <c r="AB280" s="3">
        <f t="shared" ref="AB280:AB282" si="54">34*3</f>
        <v>102</v>
      </c>
      <c r="AC280" s="8">
        <f t="shared" si="48"/>
        <v>0</v>
      </c>
    </row>
    <row r="281" spans="1:29" ht="12.75" customHeight="1" x14ac:dyDescent="0.2">
      <c r="A281" s="114"/>
      <c r="B281" s="101"/>
      <c r="C281" s="50" t="s">
        <v>100</v>
      </c>
      <c r="D281" s="49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41"/>
      <c r="T281" s="41"/>
      <c r="U281" s="27"/>
      <c r="V281" s="27"/>
      <c r="W281" s="7"/>
      <c r="X281" s="7"/>
      <c r="Y281" s="7"/>
      <c r="Z281" s="7"/>
      <c r="AA281" s="7">
        <f>SUM(E281:Z281)</f>
        <v>0</v>
      </c>
      <c r="AB281" s="3">
        <f t="shared" si="54"/>
        <v>102</v>
      </c>
      <c r="AC281" s="8">
        <f t="shared" si="48"/>
        <v>0</v>
      </c>
    </row>
    <row r="282" spans="1:29" ht="12.75" customHeight="1" x14ac:dyDescent="0.2">
      <c r="A282" s="114"/>
      <c r="B282" s="102"/>
      <c r="C282" s="50" t="s">
        <v>101</v>
      </c>
      <c r="D282" s="49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41"/>
      <c r="T282" s="41"/>
      <c r="U282" s="27"/>
      <c r="V282" s="27"/>
      <c r="W282" s="7"/>
      <c r="X282" s="7"/>
      <c r="Y282" s="7"/>
      <c r="Z282" s="7"/>
      <c r="AA282" s="7">
        <f>SUM(E282:Z282)</f>
        <v>0</v>
      </c>
      <c r="AB282" s="3">
        <f t="shared" si="54"/>
        <v>102</v>
      </c>
      <c r="AC282" s="8">
        <f t="shared" si="48"/>
        <v>0</v>
      </c>
    </row>
    <row r="283" spans="1:29" ht="12.75" customHeight="1" x14ac:dyDescent="0.2">
      <c r="A283" s="114"/>
      <c r="B283" s="100" t="s">
        <v>28</v>
      </c>
      <c r="C283" s="86" t="s">
        <v>99</v>
      </c>
      <c r="D283" s="55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41"/>
      <c r="T283" s="41"/>
      <c r="U283" s="85" t="s">
        <v>118</v>
      </c>
      <c r="V283" s="27"/>
      <c r="W283" s="7"/>
      <c r="X283" s="7"/>
      <c r="Y283" s="7"/>
      <c r="Z283" s="7"/>
      <c r="AA283" s="7"/>
      <c r="AB283" s="3"/>
      <c r="AC283" s="8"/>
    </row>
    <row r="284" spans="1:29" ht="12.75" customHeight="1" x14ac:dyDescent="0.2">
      <c r="A284" s="114"/>
      <c r="B284" s="101"/>
      <c r="C284" s="86" t="s">
        <v>100</v>
      </c>
      <c r="D284" s="55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1"/>
      <c r="T284" s="41"/>
      <c r="U284" s="27"/>
      <c r="V284" s="27"/>
      <c r="W284" s="7"/>
      <c r="X284" s="7"/>
      <c r="Y284" s="7"/>
      <c r="Z284" s="7"/>
      <c r="AA284" s="7"/>
      <c r="AB284" s="3"/>
      <c r="AC284" s="8"/>
    </row>
    <row r="285" spans="1:29" ht="12.75" customHeight="1" x14ac:dyDescent="0.2">
      <c r="A285" s="114"/>
      <c r="B285" s="102"/>
      <c r="C285" s="86" t="s">
        <v>101</v>
      </c>
      <c r="D285" s="55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41"/>
      <c r="T285" s="41"/>
      <c r="U285" s="27"/>
      <c r="V285" s="27"/>
      <c r="W285" s="7"/>
      <c r="X285" s="7"/>
      <c r="Y285" s="7"/>
      <c r="Z285" s="7"/>
      <c r="AA285" s="7"/>
      <c r="AB285" s="3"/>
      <c r="AC285" s="8"/>
    </row>
    <row r="286" spans="1:29" ht="12.75" customHeight="1" x14ac:dyDescent="0.2">
      <c r="A286" s="114"/>
      <c r="B286" s="100" t="s">
        <v>26</v>
      </c>
      <c r="C286" s="50" t="s">
        <v>99</v>
      </c>
      <c r="D286" s="55"/>
      <c r="E286" s="27"/>
      <c r="F286" s="27"/>
      <c r="G286" s="27"/>
      <c r="H286" s="85" t="s">
        <v>118</v>
      </c>
      <c r="I286" s="27"/>
      <c r="J286" s="27"/>
      <c r="K286" s="27"/>
      <c r="L286" s="27"/>
      <c r="M286" s="27"/>
      <c r="N286" s="85" t="s">
        <v>118</v>
      </c>
      <c r="O286" s="27"/>
      <c r="P286" s="27"/>
      <c r="Q286" s="27"/>
      <c r="R286" s="27"/>
      <c r="S286" s="41"/>
      <c r="T286" s="41"/>
      <c r="U286" s="85" t="s">
        <v>118</v>
      </c>
      <c r="V286" s="27"/>
      <c r="W286" s="7"/>
      <c r="X286" s="7"/>
      <c r="Y286" s="7"/>
      <c r="Z286" s="7"/>
      <c r="AA286" s="7">
        <f>SUM(E286:Z286)</f>
        <v>0</v>
      </c>
      <c r="AB286" s="3">
        <f t="shared" ref="AB286" si="55">34*2</f>
        <v>68</v>
      </c>
      <c r="AC286" s="8">
        <f t="shared" si="48"/>
        <v>0</v>
      </c>
    </row>
    <row r="287" spans="1:29" ht="12.75" customHeight="1" x14ac:dyDescent="0.2">
      <c r="A287" s="114"/>
      <c r="B287" s="101"/>
      <c r="C287" s="50" t="s">
        <v>100</v>
      </c>
      <c r="D287" s="49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41"/>
      <c r="T287" s="41"/>
      <c r="U287" s="27"/>
      <c r="V287" s="27"/>
      <c r="W287" s="7"/>
      <c r="X287" s="7"/>
      <c r="Y287" s="7"/>
      <c r="Z287" s="7"/>
      <c r="AA287" s="7">
        <f>SUM(E287:Z287)</f>
        <v>0</v>
      </c>
      <c r="AB287" s="3">
        <f t="shared" ref="AB287:AB297" si="56">34*2</f>
        <v>68</v>
      </c>
      <c r="AC287" s="8">
        <f t="shared" si="48"/>
        <v>0</v>
      </c>
    </row>
    <row r="288" spans="1:29" ht="12.75" customHeight="1" x14ac:dyDescent="0.2">
      <c r="A288" s="114"/>
      <c r="B288" s="102"/>
      <c r="C288" s="50" t="s">
        <v>101</v>
      </c>
      <c r="D288" s="49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41"/>
      <c r="T288" s="41"/>
      <c r="U288" s="27"/>
      <c r="V288" s="27"/>
      <c r="W288" s="7"/>
      <c r="X288" s="7"/>
      <c r="Y288" s="7"/>
      <c r="Z288" s="7"/>
      <c r="AA288" s="7">
        <f>SUM(E288:Z288)</f>
        <v>0</v>
      </c>
      <c r="AB288" s="3">
        <f t="shared" si="56"/>
        <v>68</v>
      </c>
      <c r="AC288" s="8">
        <f t="shared" si="48"/>
        <v>0</v>
      </c>
    </row>
    <row r="289" spans="1:29" ht="12.75" customHeight="1" x14ac:dyDescent="0.2">
      <c r="A289" s="114"/>
      <c r="B289" s="100" t="s">
        <v>30</v>
      </c>
      <c r="C289" s="50" t="s">
        <v>99</v>
      </c>
      <c r="D289" s="49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85" t="s">
        <v>118</v>
      </c>
      <c r="S289" s="88" t="s">
        <v>119</v>
      </c>
      <c r="T289" s="41"/>
      <c r="U289" s="85" t="s">
        <v>118</v>
      </c>
      <c r="V289" s="27"/>
      <c r="W289" s="7"/>
      <c r="X289" s="7"/>
      <c r="Y289" s="7"/>
      <c r="Z289" s="7"/>
      <c r="AA289" s="7">
        <f>SUM(E289:Z289)</f>
        <v>0</v>
      </c>
      <c r="AB289" s="3">
        <f t="shared" si="56"/>
        <v>68</v>
      </c>
      <c r="AC289" s="8">
        <f t="shared" si="48"/>
        <v>0</v>
      </c>
    </row>
    <row r="290" spans="1:29" ht="12.75" customHeight="1" x14ac:dyDescent="0.2">
      <c r="A290" s="114"/>
      <c r="B290" s="101"/>
      <c r="C290" s="50" t="s">
        <v>100</v>
      </c>
      <c r="D290" s="49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41"/>
      <c r="T290" s="41"/>
      <c r="U290" s="27"/>
      <c r="V290" s="27"/>
      <c r="W290" s="7"/>
      <c r="X290" s="7"/>
      <c r="Y290" s="7"/>
      <c r="Z290" s="7"/>
      <c r="AA290" s="7">
        <f>SUM(E290:Z290)</f>
        <v>0</v>
      </c>
      <c r="AB290" s="3">
        <f t="shared" si="56"/>
        <v>68</v>
      </c>
      <c r="AC290" s="8">
        <f t="shared" si="48"/>
        <v>0</v>
      </c>
    </row>
    <row r="291" spans="1:29" ht="12.75" customHeight="1" x14ac:dyDescent="0.2">
      <c r="A291" s="114"/>
      <c r="B291" s="102"/>
      <c r="C291" s="50" t="s">
        <v>101</v>
      </c>
      <c r="D291" s="49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41"/>
      <c r="T291" s="41"/>
      <c r="U291" s="27"/>
      <c r="V291" s="27"/>
      <c r="W291" s="7"/>
      <c r="X291" s="7"/>
      <c r="Y291" s="7"/>
      <c r="Z291" s="7"/>
      <c r="AA291" s="7">
        <f>SUM(E291:Z291)</f>
        <v>0</v>
      </c>
      <c r="AB291" s="3">
        <f t="shared" si="56"/>
        <v>68</v>
      </c>
      <c r="AC291" s="8">
        <f t="shared" si="48"/>
        <v>0</v>
      </c>
    </row>
    <row r="292" spans="1:29" ht="12.75" customHeight="1" x14ac:dyDescent="0.2">
      <c r="A292" s="114"/>
      <c r="B292" s="103" t="s">
        <v>33</v>
      </c>
      <c r="C292" s="50" t="s">
        <v>99</v>
      </c>
      <c r="D292" s="49"/>
      <c r="E292" s="27"/>
      <c r="F292" s="27"/>
      <c r="G292" s="27"/>
      <c r="H292" s="85" t="s">
        <v>118</v>
      </c>
      <c r="I292" s="27"/>
      <c r="J292" s="27"/>
      <c r="K292" s="27"/>
      <c r="L292" s="27"/>
      <c r="M292" s="85" t="s">
        <v>118</v>
      </c>
      <c r="N292" s="27"/>
      <c r="O292" s="27"/>
      <c r="P292" s="27"/>
      <c r="Q292" s="93" t="s">
        <v>119</v>
      </c>
      <c r="R292" s="85" t="s">
        <v>118</v>
      </c>
      <c r="S292" s="41"/>
      <c r="T292" s="41"/>
      <c r="U292" s="27"/>
      <c r="V292" s="27"/>
      <c r="W292" s="7"/>
      <c r="X292" s="7"/>
      <c r="Y292" s="7"/>
      <c r="Z292" s="7"/>
      <c r="AA292" s="7">
        <f>SUM(E292:Z292)</f>
        <v>0</v>
      </c>
      <c r="AB292" s="3">
        <f t="shared" si="56"/>
        <v>68</v>
      </c>
      <c r="AC292" s="8">
        <f t="shared" si="48"/>
        <v>0</v>
      </c>
    </row>
    <row r="293" spans="1:29" ht="12.75" customHeight="1" x14ac:dyDescent="0.2">
      <c r="A293" s="114"/>
      <c r="B293" s="103"/>
      <c r="C293" s="50" t="s">
        <v>100</v>
      </c>
      <c r="D293" s="49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41"/>
      <c r="T293" s="41"/>
      <c r="U293" s="27"/>
      <c r="V293" s="27"/>
      <c r="W293" s="7"/>
      <c r="X293" s="7"/>
      <c r="Y293" s="7"/>
      <c r="Z293" s="7"/>
      <c r="AA293" s="7">
        <f>SUM(E293:Z293)</f>
        <v>0</v>
      </c>
      <c r="AB293" s="3">
        <f t="shared" si="56"/>
        <v>68</v>
      </c>
      <c r="AC293" s="8">
        <f t="shared" si="48"/>
        <v>0</v>
      </c>
    </row>
    <row r="294" spans="1:29" ht="12.75" customHeight="1" x14ac:dyDescent="0.2">
      <c r="A294" s="114"/>
      <c r="B294" s="103"/>
      <c r="C294" s="50" t="s">
        <v>101</v>
      </c>
      <c r="D294" s="49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1"/>
      <c r="T294" s="41"/>
      <c r="U294" s="27"/>
      <c r="V294" s="27"/>
      <c r="W294" s="7"/>
      <c r="X294" s="7"/>
      <c r="Y294" s="7"/>
      <c r="Z294" s="7"/>
      <c r="AA294" s="7">
        <f>SUM(E294:Z294)</f>
        <v>0</v>
      </c>
      <c r="AB294" s="3">
        <f t="shared" si="56"/>
        <v>68</v>
      </c>
      <c r="AC294" s="8">
        <f t="shared" si="48"/>
        <v>0</v>
      </c>
    </row>
    <row r="295" spans="1:29" ht="12.75" customHeight="1" x14ac:dyDescent="0.2">
      <c r="A295" s="114"/>
      <c r="B295" s="103" t="s">
        <v>25</v>
      </c>
      <c r="C295" s="50" t="s">
        <v>99</v>
      </c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92" t="s">
        <v>119</v>
      </c>
      <c r="P295" s="27"/>
      <c r="Q295" s="27"/>
      <c r="R295" s="41"/>
      <c r="S295" s="41"/>
      <c r="T295" s="27"/>
      <c r="U295" s="27"/>
      <c r="V295" s="7"/>
      <c r="W295" s="7"/>
      <c r="X295" s="7"/>
      <c r="Y295" s="7"/>
      <c r="Z295" s="7"/>
      <c r="AA295" s="7">
        <f>SUM(E295:Z295)</f>
        <v>0</v>
      </c>
      <c r="AB295" s="3">
        <f t="shared" si="56"/>
        <v>68</v>
      </c>
      <c r="AC295" s="8">
        <f t="shared" si="48"/>
        <v>0</v>
      </c>
    </row>
    <row r="296" spans="1:29" ht="12.75" customHeight="1" x14ac:dyDescent="0.2">
      <c r="A296" s="114"/>
      <c r="B296" s="103"/>
      <c r="C296" s="50" t="s">
        <v>100</v>
      </c>
      <c r="D296" s="49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1"/>
      <c r="T296" s="41"/>
      <c r="U296" s="27"/>
      <c r="V296" s="27"/>
      <c r="W296" s="7"/>
      <c r="X296" s="7"/>
      <c r="Y296" s="7"/>
      <c r="Z296" s="7"/>
      <c r="AA296" s="7">
        <f>SUM(E296:Z296)</f>
        <v>0</v>
      </c>
      <c r="AB296" s="3">
        <f t="shared" si="56"/>
        <v>68</v>
      </c>
      <c r="AC296" s="8">
        <f t="shared" si="48"/>
        <v>0</v>
      </c>
    </row>
    <row r="297" spans="1:29" ht="12.75" customHeight="1" x14ac:dyDescent="0.2">
      <c r="A297" s="114"/>
      <c r="B297" s="103"/>
      <c r="C297" s="50" t="s">
        <v>101</v>
      </c>
      <c r="D297" s="49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1"/>
      <c r="T297" s="41"/>
      <c r="U297" s="27"/>
      <c r="V297" s="27"/>
      <c r="W297" s="7"/>
      <c r="X297" s="7"/>
      <c r="Y297" s="7"/>
      <c r="Z297" s="7"/>
      <c r="AA297" s="7">
        <f>SUM(E297:Z297)</f>
        <v>0</v>
      </c>
      <c r="AB297" s="3">
        <f t="shared" si="56"/>
        <v>68</v>
      </c>
      <c r="AC297" s="8">
        <f t="shared" si="48"/>
        <v>0</v>
      </c>
    </row>
    <row r="298" spans="1:29" ht="12.75" customHeight="1" x14ac:dyDescent="0.2">
      <c r="A298" s="114"/>
      <c r="B298" s="103" t="s">
        <v>46</v>
      </c>
      <c r="C298" s="50" t="s">
        <v>99</v>
      </c>
      <c r="D298" s="49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1"/>
      <c r="T298" s="41"/>
      <c r="U298" s="27"/>
      <c r="V298" s="27"/>
      <c r="W298" s="7"/>
      <c r="X298" s="7"/>
      <c r="Y298" s="7"/>
      <c r="Z298" s="7"/>
      <c r="AA298" s="7">
        <f>SUM(E298:Z298)</f>
        <v>0</v>
      </c>
      <c r="AB298" s="3">
        <f t="shared" ref="AB298:AB306" si="57">34*1</f>
        <v>34</v>
      </c>
      <c r="AC298" s="8">
        <f t="shared" si="48"/>
        <v>0</v>
      </c>
    </row>
    <row r="299" spans="1:29" ht="12.75" customHeight="1" x14ac:dyDescent="0.2">
      <c r="A299" s="114"/>
      <c r="B299" s="103"/>
      <c r="C299" s="50" t="s">
        <v>100</v>
      </c>
      <c r="D299" s="49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1"/>
      <c r="T299" s="41"/>
      <c r="U299" s="27"/>
      <c r="V299" s="27"/>
      <c r="W299" s="7"/>
      <c r="X299" s="7"/>
      <c r="Y299" s="7"/>
      <c r="Z299" s="7"/>
      <c r="AA299" s="7">
        <f>SUM(E299:Z299)</f>
        <v>0</v>
      </c>
      <c r="AB299" s="3">
        <f t="shared" si="57"/>
        <v>34</v>
      </c>
      <c r="AC299" s="8">
        <f t="shared" si="48"/>
        <v>0</v>
      </c>
    </row>
    <row r="300" spans="1:29" ht="12.75" customHeight="1" x14ac:dyDescent="0.2">
      <c r="A300" s="114"/>
      <c r="B300" s="103"/>
      <c r="C300" s="50" t="s">
        <v>101</v>
      </c>
      <c r="D300" s="49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1"/>
      <c r="T300" s="41"/>
      <c r="U300" s="27"/>
      <c r="V300" s="27"/>
      <c r="W300" s="7"/>
      <c r="X300" s="7"/>
      <c r="Y300" s="7"/>
      <c r="Z300" s="7"/>
      <c r="AA300" s="7">
        <f>SUM(E300:Z300)</f>
        <v>0</v>
      </c>
      <c r="AB300" s="3">
        <f t="shared" si="57"/>
        <v>34</v>
      </c>
      <c r="AC300" s="8">
        <f t="shared" si="48"/>
        <v>0</v>
      </c>
    </row>
    <row r="301" spans="1:29" ht="12.75" customHeight="1" x14ac:dyDescent="0.2">
      <c r="A301" s="114"/>
      <c r="B301" s="103" t="s">
        <v>78</v>
      </c>
      <c r="C301" s="50" t="s">
        <v>99</v>
      </c>
      <c r="D301" s="49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41"/>
      <c r="T301" s="41"/>
      <c r="U301" s="27"/>
      <c r="V301" s="27"/>
      <c r="W301" s="7"/>
      <c r="X301" s="7"/>
      <c r="Y301" s="7"/>
      <c r="Z301" s="7"/>
      <c r="AA301" s="7">
        <f>SUM(E301:Z301)</f>
        <v>0</v>
      </c>
      <c r="AB301" s="3">
        <f t="shared" si="57"/>
        <v>34</v>
      </c>
      <c r="AC301" s="8">
        <f t="shared" si="48"/>
        <v>0</v>
      </c>
    </row>
    <row r="302" spans="1:29" ht="12.75" customHeight="1" x14ac:dyDescent="0.2">
      <c r="A302" s="114"/>
      <c r="B302" s="103"/>
      <c r="C302" s="50" t="s">
        <v>100</v>
      </c>
      <c r="D302" s="49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1"/>
      <c r="T302" s="41"/>
      <c r="U302" s="27"/>
      <c r="V302" s="27"/>
      <c r="W302" s="7"/>
      <c r="X302" s="7"/>
      <c r="Y302" s="7"/>
      <c r="Z302" s="7"/>
      <c r="AA302" s="7">
        <f>SUM(E302:Z302)</f>
        <v>0</v>
      </c>
      <c r="AB302" s="3">
        <f t="shared" si="57"/>
        <v>34</v>
      </c>
      <c r="AC302" s="8">
        <f t="shared" si="48"/>
        <v>0</v>
      </c>
    </row>
    <row r="303" spans="1:29" ht="12.75" customHeight="1" x14ac:dyDescent="0.2">
      <c r="A303" s="114"/>
      <c r="B303" s="103"/>
      <c r="C303" s="50" t="s">
        <v>101</v>
      </c>
      <c r="D303" s="49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1"/>
      <c r="T303" s="41"/>
      <c r="U303" s="27"/>
      <c r="V303" s="27"/>
      <c r="W303" s="7"/>
      <c r="X303" s="7"/>
      <c r="Y303" s="7"/>
      <c r="Z303" s="7"/>
      <c r="AA303" s="7">
        <f>SUM(E303:Z303)</f>
        <v>0</v>
      </c>
      <c r="AB303" s="3">
        <f t="shared" si="57"/>
        <v>34</v>
      </c>
      <c r="AC303" s="8">
        <f t="shared" si="48"/>
        <v>0</v>
      </c>
    </row>
    <row r="304" spans="1:29" ht="12.75" customHeight="1" x14ac:dyDescent="0.2">
      <c r="A304" s="114"/>
      <c r="B304" s="103" t="s">
        <v>98</v>
      </c>
      <c r="C304" s="50" t="s">
        <v>99</v>
      </c>
      <c r="D304" s="49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1"/>
      <c r="T304" s="41"/>
      <c r="U304" s="27"/>
      <c r="V304" s="27"/>
      <c r="W304" s="7"/>
      <c r="X304" s="7"/>
      <c r="Y304" s="7"/>
      <c r="Z304" s="7"/>
      <c r="AA304" s="7">
        <f>SUM(E304:Z304)</f>
        <v>0</v>
      </c>
      <c r="AB304" s="3">
        <f t="shared" si="57"/>
        <v>34</v>
      </c>
      <c r="AC304" s="8">
        <f t="shared" si="48"/>
        <v>0</v>
      </c>
    </row>
    <row r="305" spans="1:29" ht="12.75" customHeight="1" x14ac:dyDescent="0.2">
      <c r="A305" s="114"/>
      <c r="B305" s="103"/>
      <c r="C305" s="50" t="s">
        <v>100</v>
      </c>
      <c r="D305" s="49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41"/>
      <c r="T305" s="41"/>
      <c r="U305" s="27"/>
      <c r="V305" s="27"/>
      <c r="W305" s="7"/>
      <c r="X305" s="7"/>
      <c r="Y305" s="7"/>
      <c r="Z305" s="7"/>
      <c r="AA305" s="7">
        <f>SUM(E305:Z305)</f>
        <v>0</v>
      </c>
      <c r="AB305" s="3">
        <f t="shared" si="57"/>
        <v>34</v>
      </c>
      <c r="AC305" s="8">
        <f t="shared" si="48"/>
        <v>0</v>
      </c>
    </row>
    <row r="306" spans="1:29" ht="12.75" customHeight="1" x14ac:dyDescent="0.2">
      <c r="A306" s="114"/>
      <c r="B306" s="103"/>
      <c r="C306" s="50" t="s">
        <v>101</v>
      </c>
      <c r="D306" s="49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41"/>
      <c r="T306" s="41"/>
      <c r="U306" s="27"/>
      <c r="V306" s="27"/>
      <c r="W306" s="7"/>
      <c r="X306" s="7"/>
      <c r="Y306" s="7"/>
      <c r="Z306" s="7"/>
      <c r="AA306" s="7">
        <f>SUM(E306:Z306)</f>
        <v>0</v>
      </c>
      <c r="AB306" s="3">
        <f t="shared" si="57"/>
        <v>34</v>
      </c>
      <c r="AC306" s="8">
        <f t="shared" si="48"/>
        <v>0</v>
      </c>
    </row>
    <row r="307" spans="1:29" ht="12.75" customHeight="1" x14ac:dyDescent="0.2">
      <c r="A307" s="114"/>
      <c r="B307" s="103" t="s">
        <v>66</v>
      </c>
      <c r="C307" s="50" t="s">
        <v>99</v>
      </c>
      <c r="D307" s="49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41"/>
      <c r="T307" s="41"/>
      <c r="U307" s="27"/>
      <c r="V307" s="27"/>
      <c r="W307" s="7"/>
      <c r="X307" s="7"/>
      <c r="Y307" s="7"/>
      <c r="Z307" s="7"/>
      <c r="AA307" s="7">
        <f>SUM(E307:Z307)</f>
        <v>0</v>
      </c>
      <c r="AB307" s="3">
        <f t="shared" ref="AB307:AB309" si="58">34*2</f>
        <v>68</v>
      </c>
      <c r="AC307" s="8">
        <f t="shared" si="48"/>
        <v>0</v>
      </c>
    </row>
    <row r="308" spans="1:29" ht="12.75" customHeight="1" x14ac:dyDescent="0.2">
      <c r="A308" s="114"/>
      <c r="B308" s="103"/>
      <c r="C308" s="50" t="s">
        <v>100</v>
      </c>
      <c r="D308" s="51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40"/>
      <c r="R308" s="27"/>
      <c r="S308" s="27"/>
      <c r="T308" s="41"/>
      <c r="U308" s="27"/>
      <c r="V308" s="27"/>
      <c r="W308" s="7"/>
      <c r="X308" s="7"/>
      <c r="Y308" s="7"/>
      <c r="Z308" s="7"/>
      <c r="AA308" s="7">
        <f>SUM(E308:Z308)</f>
        <v>0</v>
      </c>
      <c r="AB308" s="3">
        <f t="shared" si="58"/>
        <v>68</v>
      </c>
      <c r="AC308" s="8">
        <f t="shared" si="48"/>
        <v>0</v>
      </c>
    </row>
    <row r="309" spans="1:29" ht="12.75" customHeight="1" x14ac:dyDescent="0.2">
      <c r="A309" s="114"/>
      <c r="B309" s="103"/>
      <c r="C309" s="50" t="s">
        <v>101</v>
      </c>
      <c r="D309" s="51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40"/>
      <c r="U309" s="27"/>
      <c r="V309" s="27"/>
      <c r="W309" s="7"/>
      <c r="X309" s="7"/>
      <c r="Y309" s="7"/>
      <c r="Z309" s="7"/>
      <c r="AA309" s="7">
        <f>SUM(E309:Z309)</f>
        <v>0</v>
      </c>
      <c r="AB309" s="3">
        <f t="shared" si="58"/>
        <v>68</v>
      </c>
      <c r="AC309" s="8">
        <f t="shared" si="48"/>
        <v>0</v>
      </c>
    </row>
    <row r="310" spans="1:29" ht="27" customHeight="1" x14ac:dyDescent="0.2">
      <c r="A310" s="64"/>
      <c r="B310" s="65"/>
      <c r="C310" s="65"/>
      <c r="D310" s="65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4"/>
      <c r="X310" s="64"/>
      <c r="Y310" s="64"/>
      <c r="Z310" s="64"/>
      <c r="AA310" s="64"/>
      <c r="AB310" s="64"/>
      <c r="AC310" s="64"/>
    </row>
    <row r="311" spans="1:29" s="2" customFormat="1" ht="81.75" customHeight="1" x14ac:dyDescent="0.2">
      <c r="A311" s="118" t="s">
        <v>34</v>
      </c>
      <c r="B311" s="118"/>
      <c r="C311" s="118"/>
      <c r="D311" s="118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23" t="s">
        <v>16</v>
      </c>
      <c r="AB311" s="150" t="s">
        <v>18</v>
      </c>
      <c r="AC311" s="151" t="s">
        <v>17</v>
      </c>
    </row>
    <row r="312" spans="1:29" s="2" customFormat="1" ht="21.75" customHeight="1" x14ac:dyDescent="0.2">
      <c r="A312" s="103" t="s">
        <v>0</v>
      </c>
      <c r="B312" s="103"/>
      <c r="C312" s="103"/>
      <c r="D312" s="23" t="s">
        <v>14</v>
      </c>
      <c r="E312" s="103" t="s">
        <v>1</v>
      </c>
      <c r="F312" s="103"/>
      <c r="G312" s="103"/>
      <c r="H312" s="103" t="s">
        <v>2</v>
      </c>
      <c r="I312" s="103"/>
      <c r="J312" s="103"/>
      <c r="K312" s="103"/>
      <c r="L312" s="103" t="s">
        <v>3</v>
      </c>
      <c r="M312" s="103"/>
      <c r="N312" s="103"/>
      <c r="O312" s="103" t="s">
        <v>4</v>
      </c>
      <c r="P312" s="103"/>
      <c r="Q312" s="103"/>
      <c r="R312" s="103"/>
      <c r="S312" s="103"/>
      <c r="T312" s="103" t="s">
        <v>5</v>
      </c>
      <c r="U312" s="103"/>
      <c r="V312" s="103"/>
      <c r="W312" s="103" t="s">
        <v>6</v>
      </c>
      <c r="X312" s="103"/>
      <c r="Y312" s="103"/>
      <c r="Z312" s="103"/>
      <c r="AA312" s="123"/>
      <c r="AB312" s="150"/>
      <c r="AC312" s="151"/>
    </row>
    <row r="313" spans="1:29" s="6" customFormat="1" ht="11.25" customHeight="1" x14ac:dyDescent="0.2">
      <c r="A313" s="103"/>
      <c r="B313" s="103"/>
      <c r="C313" s="103"/>
      <c r="D313" s="23" t="s">
        <v>15</v>
      </c>
      <c r="E313" s="5">
        <v>17</v>
      </c>
      <c r="F313" s="5">
        <v>18</v>
      </c>
      <c r="G313" s="5">
        <v>19</v>
      </c>
      <c r="H313" s="5">
        <v>20</v>
      </c>
      <c r="I313" s="5">
        <v>21</v>
      </c>
      <c r="J313" s="5">
        <v>22</v>
      </c>
      <c r="K313" s="5">
        <v>23</v>
      </c>
      <c r="L313" s="5">
        <v>24</v>
      </c>
      <c r="M313" s="5">
        <v>25</v>
      </c>
      <c r="N313" s="5">
        <v>26</v>
      </c>
      <c r="O313" s="5">
        <v>27</v>
      </c>
      <c r="P313" s="5">
        <v>28</v>
      </c>
      <c r="Q313" s="5">
        <v>29</v>
      </c>
      <c r="R313" s="5">
        <v>30</v>
      </c>
      <c r="S313" s="5">
        <v>31</v>
      </c>
      <c r="T313" s="5">
        <v>32</v>
      </c>
      <c r="U313" s="5">
        <v>33</v>
      </c>
      <c r="V313" s="5">
        <v>34</v>
      </c>
      <c r="W313" s="5">
        <v>35</v>
      </c>
      <c r="X313" s="5">
        <v>36</v>
      </c>
      <c r="Y313" s="5">
        <v>37</v>
      </c>
      <c r="Z313" s="5">
        <v>38</v>
      </c>
      <c r="AA313" s="123"/>
      <c r="AB313" s="150"/>
      <c r="AC313" s="151"/>
    </row>
    <row r="314" spans="1:29" ht="12.75" customHeight="1" x14ac:dyDescent="0.2">
      <c r="A314" s="114" t="s">
        <v>21</v>
      </c>
      <c r="B314" s="100" t="s">
        <v>9</v>
      </c>
      <c r="C314" s="50" t="s">
        <v>102</v>
      </c>
      <c r="D314" s="51"/>
      <c r="E314" s="27"/>
      <c r="F314" s="27"/>
      <c r="G314" s="27"/>
      <c r="H314" s="27"/>
      <c r="I314" s="27"/>
      <c r="J314" s="27"/>
      <c r="K314" s="85" t="s">
        <v>118</v>
      </c>
      <c r="L314" s="27"/>
      <c r="M314" s="27"/>
      <c r="N314" s="27"/>
      <c r="O314" s="27"/>
      <c r="P314" s="85" t="s">
        <v>118</v>
      </c>
      <c r="Q314" s="27"/>
      <c r="R314" s="27"/>
      <c r="S314" s="27"/>
      <c r="T314" s="27"/>
      <c r="U314" s="85" t="s">
        <v>118</v>
      </c>
      <c r="V314" s="27"/>
      <c r="W314" s="41"/>
      <c r="X314" s="41"/>
      <c r="Y314" s="41"/>
      <c r="Z314" s="41"/>
      <c r="AA314" s="7">
        <f>SUM(E314:Z314)</f>
        <v>0</v>
      </c>
      <c r="AB314" s="3">
        <f>34*3</f>
        <v>102</v>
      </c>
      <c r="AC314" s="8">
        <f t="shared" ref="AC314:AC361" si="59">AA314/AB314</f>
        <v>0</v>
      </c>
    </row>
    <row r="315" spans="1:29" x14ac:dyDescent="0.2">
      <c r="A315" s="114"/>
      <c r="B315" s="101"/>
      <c r="C315" s="50" t="s">
        <v>103</v>
      </c>
      <c r="D315" s="51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41"/>
      <c r="X315" s="41"/>
      <c r="Y315" s="41"/>
      <c r="Z315" s="41"/>
      <c r="AA315" s="7">
        <f>SUM(E315:Z315)</f>
        <v>0</v>
      </c>
      <c r="AB315" s="3">
        <f t="shared" ref="AB315:AB328" si="60">34*3</f>
        <v>102</v>
      </c>
      <c r="AC315" s="8">
        <f t="shared" si="59"/>
        <v>0</v>
      </c>
    </row>
    <row r="316" spans="1:29" ht="12.75" customHeight="1" x14ac:dyDescent="0.2">
      <c r="A316" s="114"/>
      <c r="B316" s="102"/>
      <c r="C316" s="50" t="s">
        <v>104</v>
      </c>
      <c r="D316" s="51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41"/>
      <c r="X316" s="41"/>
      <c r="Y316" s="41"/>
      <c r="Z316" s="41"/>
      <c r="AA316" s="7">
        <f>SUM(E316:Z316)</f>
        <v>0</v>
      </c>
      <c r="AB316" s="3">
        <f t="shared" si="60"/>
        <v>102</v>
      </c>
      <c r="AC316" s="8">
        <f t="shared" si="59"/>
        <v>0</v>
      </c>
    </row>
    <row r="317" spans="1:29" ht="12.75" customHeight="1" x14ac:dyDescent="0.2">
      <c r="A317" s="114"/>
      <c r="B317" s="100" t="s">
        <v>23</v>
      </c>
      <c r="C317" s="50" t="s">
        <v>102</v>
      </c>
      <c r="D317" s="51"/>
      <c r="E317" s="85" t="s">
        <v>118</v>
      </c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90" t="s">
        <v>118</v>
      </c>
      <c r="S317" s="90" t="s">
        <v>118</v>
      </c>
      <c r="T317" s="27"/>
      <c r="U317" s="27"/>
      <c r="V317" s="27"/>
      <c r="W317" s="41"/>
      <c r="X317" s="41"/>
      <c r="Y317" s="41"/>
      <c r="Z317" s="41"/>
      <c r="AA317" s="7">
        <f>SUM(E317:Z317)</f>
        <v>0</v>
      </c>
      <c r="AB317" s="3">
        <f t="shared" si="60"/>
        <v>102</v>
      </c>
      <c r="AC317" s="8">
        <f t="shared" si="59"/>
        <v>0</v>
      </c>
    </row>
    <row r="318" spans="1:29" ht="12.75" customHeight="1" x14ac:dyDescent="0.2">
      <c r="A318" s="114"/>
      <c r="B318" s="101"/>
      <c r="C318" s="50" t="s">
        <v>103</v>
      </c>
      <c r="D318" s="49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41"/>
      <c r="X318" s="41"/>
      <c r="Y318" s="41"/>
      <c r="Z318" s="41"/>
      <c r="AA318" s="7">
        <f>SUM(E318:Z318)</f>
        <v>0</v>
      </c>
      <c r="AB318" s="3">
        <f t="shared" si="60"/>
        <v>102</v>
      </c>
      <c r="AC318" s="8">
        <f t="shared" si="59"/>
        <v>0</v>
      </c>
    </row>
    <row r="319" spans="1:29" x14ac:dyDescent="0.2">
      <c r="A319" s="114"/>
      <c r="B319" s="102"/>
      <c r="C319" s="50" t="s">
        <v>104</v>
      </c>
      <c r="D319" s="51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41"/>
      <c r="X319" s="41"/>
      <c r="Y319" s="41"/>
      <c r="Z319" s="41"/>
      <c r="AA319" s="7">
        <f>SUM(E319:Z319)</f>
        <v>0</v>
      </c>
      <c r="AB319" s="3">
        <f t="shared" si="60"/>
        <v>102</v>
      </c>
      <c r="AC319" s="8">
        <f t="shared" si="59"/>
        <v>0</v>
      </c>
    </row>
    <row r="320" spans="1:29" x14ac:dyDescent="0.2">
      <c r="A320" s="114"/>
      <c r="B320" s="100" t="s">
        <v>8</v>
      </c>
      <c r="C320" s="50" t="s">
        <v>102</v>
      </c>
      <c r="D320" s="49"/>
      <c r="E320" s="27"/>
      <c r="F320" s="27"/>
      <c r="G320" s="85" t="s">
        <v>118</v>
      </c>
      <c r="H320" s="27"/>
      <c r="I320" s="27"/>
      <c r="J320" s="27"/>
      <c r="K320" s="85" t="s">
        <v>118</v>
      </c>
      <c r="L320" s="27"/>
      <c r="M320" s="85" t="s">
        <v>118</v>
      </c>
      <c r="N320" s="27"/>
      <c r="O320" s="27"/>
      <c r="P320" s="27"/>
      <c r="Q320" s="27"/>
      <c r="R320" s="27"/>
      <c r="S320" s="27"/>
      <c r="T320" s="27"/>
      <c r="U320" s="85" t="s">
        <v>118</v>
      </c>
      <c r="V320" s="27"/>
      <c r="W320" s="41"/>
      <c r="X320" s="41"/>
      <c r="Y320" s="41"/>
      <c r="Z320" s="41"/>
      <c r="AA320" s="7">
        <f>SUM(E320:Z320)</f>
        <v>0</v>
      </c>
      <c r="AB320" s="3">
        <f t="shared" si="60"/>
        <v>102</v>
      </c>
      <c r="AC320" s="8">
        <f t="shared" si="59"/>
        <v>0</v>
      </c>
    </row>
    <row r="321" spans="1:29" x14ac:dyDescent="0.2">
      <c r="A321" s="114"/>
      <c r="B321" s="101"/>
      <c r="C321" s="50" t="s">
        <v>103</v>
      </c>
      <c r="D321" s="51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41"/>
      <c r="X321" s="41"/>
      <c r="Y321" s="41"/>
      <c r="Z321" s="41"/>
      <c r="AA321" s="7">
        <f>SUM(E321:Z321)</f>
        <v>0</v>
      </c>
      <c r="AB321" s="3">
        <f t="shared" si="60"/>
        <v>102</v>
      </c>
      <c r="AC321" s="8">
        <f t="shared" si="59"/>
        <v>0</v>
      </c>
    </row>
    <row r="322" spans="1:29" ht="12.75" customHeight="1" x14ac:dyDescent="0.2">
      <c r="A322" s="114"/>
      <c r="B322" s="102"/>
      <c r="C322" s="50" t="s">
        <v>104</v>
      </c>
      <c r="D322" s="51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41"/>
      <c r="X322" s="41"/>
      <c r="Y322" s="41"/>
      <c r="Z322" s="41"/>
      <c r="AA322" s="7">
        <f>SUM(E322:Z322)</f>
        <v>0</v>
      </c>
      <c r="AB322" s="3">
        <f t="shared" si="60"/>
        <v>102</v>
      </c>
      <c r="AC322" s="8">
        <f t="shared" si="59"/>
        <v>0</v>
      </c>
    </row>
    <row r="323" spans="1:29" ht="12.75" customHeight="1" x14ac:dyDescent="0.2">
      <c r="A323" s="114"/>
      <c r="B323" s="100" t="s">
        <v>89</v>
      </c>
      <c r="C323" s="50" t="s">
        <v>102</v>
      </c>
      <c r="D323" s="51"/>
      <c r="E323" s="27"/>
      <c r="F323" s="85" t="s">
        <v>118</v>
      </c>
      <c r="G323" s="27"/>
      <c r="H323" s="27"/>
      <c r="I323" s="27"/>
      <c r="J323" s="27"/>
      <c r="K323" s="85" t="s">
        <v>118</v>
      </c>
      <c r="L323" s="27"/>
      <c r="M323" s="27"/>
      <c r="N323" s="27"/>
      <c r="O323" s="27"/>
      <c r="P323" s="85" t="s">
        <v>118</v>
      </c>
      <c r="Q323" s="27"/>
      <c r="R323" s="27"/>
      <c r="S323" s="27"/>
      <c r="T323" s="27"/>
      <c r="U323" s="27"/>
      <c r="V323" s="85" t="s">
        <v>118</v>
      </c>
      <c r="W323" s="41"/>
      <c r="X323" s="41"/>
      <c r="Y323" s="41"/>
      <c r="Z323" s="41"/>
      <c r="AA323" s="7">
        <f>SUM(E323:Z323)</f>
        <v>0</v>
      </c>
      <c r="AB323" s="3">
        <f t="shared" si="60"/>
        <v>102</v>
      </c>
      <c r="AC323" s="8">
        <f t="shared" si="59"/>
        <v>0</v>
      </c>
    </row>
    <row r="324" spans="1:29" ht="12.75" customHeight="1" x14ac:dyDescent="0.2">
      <c r="A324" s="114"/>
      <c r="B324" s="101"/>
      <c r="C324" s="50" t="s">
        <v>103</v>
      </c>
      <c r="D324" s="76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41"/>
      <c r="X324" s="41"/>
      <c r="Y324" s="41"/>
      <c r="Z324" s="41"/>
      <c r="AA324" s="7">
        <f>SUM(E324:Z324)</f>
        <v>0</v>
      </c>
      <c r="AB324" s="3">
        <f t="shared" si="60"/>
        <v>102</v>
      </c>
      <c r="AC324" s="8">
        <f t="shared" si="59"/>
        <v>0</v>
      </c>
    </row>
    <row r="325" spans="1:29" ht="12.75" customHeight="1" x14ac:dyDescent="0.2">
      <c r="A325" s="114"/>
      <c r="B325" s="102"/>
      <c r="C325" s="50" t="s">
        <v>104</v>
      </c>
      <c r="D325" s="51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41"/>
      <c r="T325" s="41"/>
      <c r="U325" s="27"/>
      <c r="V325" s="27"/>
      <c r="W325" s="41"/>
      <c r="X325" s="41"/>
      <c r="Y325" s="41"/>
      <c r="Z325" s="41"/>
      <c r="AA325" s="7">
        <f>SUM(E325:Z325)</f>
        <v>0</v>
      </c>
      <c r="AB325" s="3">
        <f t="shared" si="60"/>
        <v>102</v>
      </c>
      <c r="AC325" s="8">
        <f t="shared" si="59"/>
        <v>0</v>
      </c>
    </row>
    <row r="326" spans="1:29" x14ac:dyDescent="0.2">
      <c r="A326" s="114"/>
      <c r="B326" s="100" t="s">
        <v>90</v>
      </c>
      <c r="C326" s="50" t="s">
        <v>102</v>
      </c>
      <c r="D326" s="51"/>
      <c r="E326" s="27"/>
      <c r="F326" s="27"/>
      <c r="G326" s="85" t="s">
        <v>118</v>
      </c>
      <c r="H326" s="27"/>
      <c r="I326" s="27"/>
      <c r="J326" s="27"/>
      <c r="K326" s="27"/>
      <c r="L326" s="85" t="s">
        <v>118</v>
      </c>
      <c r="M326" s="27"/>
      <c r="N326" s="27"/>
      <c r="O326" s="27"/>
      <c r="P326" s="27"/>
      <c r="Q326" s="27"/>
      <c r="R326" s="27"/>
      <c r="S326" s="91" t="s">
        <v>118</v>
      </c>
      <c r="T326" s="41"/>
      <c r="U326" s="27"/>
      <c r="V326" s="85" t="s">
        <v>118</v>
      </c>
      <c r="W326" s="41"/>
      <c r="X326" s="41"/>
      <c r="Y326" s="41"/>
      <c r="Z326" s="41"/>
      <c r="AA326" s="7">
        <f>SUM(E326:Z326)</f>
        <v>0</v>
      </c>
      <c r="AB326" s="3">
        <f t="shared" si="60"/>
        <v>102</v>
      </c>
      <c r="AC326" s="8">
        <f t="shared" si="59"/>
        <v>0</v>
      </c>
    </row>
    <row r="327" spans="1:29" ht="12.75" customHeight="1" x14ac:dyDescent="0.2">
      <c r="A327" s="114"/>
      <c r="B327" s="101"/>
      <c r="C327" s="50" t="s">
        <v>103</v>
      </c>
      <c r="D327" s="51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41"/>
      <c r="T327" s="41"/>
      <c r="U327" s="27"/>
      <c r="V327" s="27"/>
      <c r="W327" s="41"/>
      <c r="X327" s="41"/>
      <c r="Y327" s="41"/>
      <c r="Z327" s="41"/>
      <c r="AA327" s="7">
        <f>SUM(E327:Z327)</f>
        <v>0</v>
      </c>
      <c r="AB327" s="3">
        <f t="shared" si="60"/>
        <v>102</v>
      </c>
      <c r="AC327" s="8">
        <f t="shared" si="59"/>
        <v>0</v>
      </c>
    </row>
    <row r="328" spans="1:29" ht="12.75" customHeight="1" x14ac:dyDescent="0.2">
      <c r="A328" s="114"/>
      <c r="B328" s="102"/>
      <c r="C328" s="50" t="s">
        <v>104</v>
      </c>
      <c r="D328" s="51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41"/>
      <c r="T328" s="41"/>
      <c r="U328" s="27"/>
      <c r="V328" s="27"/>
      <c r="W328" s="41"/>
      <c r="X328" s="41"/>
      <c r="Y328" s="41"/>
      <c r="Z328" s="41"/>
      <c r="AA328" s="7">
        <f>SUM(E328:Z328)</f>
        <v>0</v>
      </c>
      <c r="AB328" s="3">
        <f t="shared" si="60"/>
        <v>102</v>
      </c>
      <c r="AC328" s="8">
        <f t="shared" si="59"/>
        <v>0</v>
      </c>
    </row>
    <row r="329" spans="1:29" ht="12.75" customHeight="1" x14ac:dyDescent="0.2">
      <c r="A329" s="114"/>
      <c r="B329" s="100" t="s">
        <v>91</v>
      </c>
      <c r="C329" s="50" t="s">
        <v>102</v>
      </c>
      <c r="D329" s="49"/>
      <c r="E329" s="27"/>
      <c r="F329" s="85" t="s">
        <v>118</v>
      </c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41"/>
      <c r="T329" s="41"/>
      <c r="U329" s="85" t="s">
        <v>118</v>
      </c>
      <c r="V329" s="27"/>
      <c r="W329" s="41"/>
      <c r="X329" s="41"/>
      <c r="Y329" s="41"/>
      <c r="Z329" s="41"/>
      <c r="AA329" s="7">
        <f>SUM(E329:Z329)</f>
        <v>0</v>
      </c>
      <c r="AB329" s="3">
        <f>34*1</f>
        <v>34</v>
      </c>
      <c r="AC329" s="8">
        <f t="shared" si="59"/>
        <v>0</v>
      </c>
    </row>
    <row r="330" spans="1:29" x14ac:dyDescent="0.2">
      <c r="A330" s="114"/>
      <c r="B330" s="101"/>
      <c r="C330" s="50" t="s">
        <v>103</v>
      </c>
      <c r="D330" s="51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41"/>
      <c r="T330" s="41"/>
      <c r="U330" s="27"/>
      <c r="V330" s="27"/>
      <c r="W330" s="41"/>
      <c r="X330" s="41"/>
      <c r="Y330" s="41"/>
      <c r="Z330" s="41"/>
      <c r="AA330" s="7">
        <f>SUM(E330:Z330)</f>
        <v>0</v>
      </c>
      <c r="AB330" s="3">
        <f t="shared" ref="AB330:AB334" si="61">34*1</f>
        <v>34</v>
      </c>
      <c r="AC330" s="8">
        <f t="shared" si="59"/>
        <v>0</v>
      </c>
    </row>
    <row r="331" spans="1:29" x14ac:dyDescent="0.2">
      <c r="A331" s="114"/>
      <c r="B331" s="102"/>
      <c r="C331" s="50" t="s">
        <v>104</v>
      </c>
      <c r="D331" s="49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41"/>
      <c r="T331" s="41"/>
      <c r="U331" s="27"/>
      <c r="V331" s="27"/>
      <c r="W331" s="41"/>
      <c r="X331" s="41"/>
      <c r="Y331" s="41"/>
      <c r="Z331" s="41"/>
      <c r="AA331" s="7">
        <f>SUM(E331:Z331)</f>
        <v>0</v>
      </c>
      <c r="AB331" s="3">
        <f t="shared" si="61"/>
        <v>34</v>
      </c>
      <c r="AC331" s="8">
        <f t="shared" si="59"/>
        <v>0</v>
      </c>
    </row>
    <row r="332" spans="1:29" x14ac:dyDescent="0.2">
      <c r="A332" s="114"/>
      <c r="B332" s="100" t="s">
        <v>31</v>
      </c>
      <c r="C332" s="50" t="s">
        <v>102</v>
      </c>
      <c r="D332" s="49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41"/>
      <c r="T332" s="41"/>
      <c r="U332" s="27"/>
      <c r="V332" s="27"/>
      <c r="W332" s="41"/>
      <c r="X332" s="41"/>
      <c r="Y332" s="41"/>
      <c r="Z332" s="41"/>
      <c r="AA332" s="7">
        <f>SUM(E332:Z332)</f>
        <v>0</v>
      </c>
      <c r="AB332" s="3">
        <f t="shared" si="61"/>
        <v>34</v>
      </c>
      <c r="AC332" s="8">
        <f t="shared" si="59"/>
        <v>0</v>
      </c>
    </row>
    <row r="333" spans="1:29" x14ac:dyDescent="0.2">
      <c r="A333" s="114"/>
      <c r="B333" s="101"/>
      <c r="C333" s="50" t="s">
        <v>103</v>
      </c>
      <c r="D333" s="49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41"/>
      <c r="T333" s="41"/>
      <c r="U333" s="27"/>
      <c r="V333" s="27"/>
      <c r="W333" s="41"/>
      <c r="X333" s="41"/>
      <c r="Y333" s="41"/>
      <c r="Z333" s="41"/>
      <c r="AA333" s="7">
        <f>SUM(E333:Z333)</f>
        <v>0</v>
      </c>
      <c r="AB333" s="3">
        <f t="shared" si="61"/>
        <v>34</v>
      </c>
      <c r="AC333" s="8">
        <f t="shared" si="59"/>
        <v>0</v>
      </c>
    </row>
    <row r="334" spans="1:29" x14ac:dyDescent="0.2">
      <c r="A334" s="114"/>
      <c r="B334" s="101"/>
      <c r="C334" s="50" t="s">
        <v>104</v>
      </c>
      <c r="D334" s="49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41"/>
      <c r="T334" s="41"/>
      <c r="U334" s="27"/>
      <c r="V334" s="27"/>
      <c r="W334" s="41"/>
      <c r="X334" s="41"/>
      <c r="Y334" s="41"/>
      <c r="Z334" s="41"/>
      <c r="AA334" s="7">
        <f>SUM(E334:Z334)</f>
        <v>0</v>
      </c>
      <c r="AB334" s="3">
        <f t="shared" si="61"/>
        <v>34</v>
      </c>
      <c r="AC334" s="8">
        <f t="shared" si="59"/>
        <v>0</v>
      </c>
    </row>
    <row r="335" spans="1:29" x14ac:dyDescent="0.2">
      <c r="A335" s="114"/>
      <c r="B335" s="100" t="s">
        <v>24</v>
      </c>
      <c r="C335" s="50" t="s">
        <v>102</v>
      </c>
      <c r="D335" s="49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41"/>
      <c r="T335" s="41"/>
      <c r="U335" s="85" t="s">
        <v>118</v>
      </c>
      <c r="V335" s="27"/>
      <c r="W335" s="41"/>
      <c r="X335" s="41"/>
      <c r="Y335" s="41"/>
      <c r="Z335" s="41"/>
      <c r="AA335" s="7">
        <f>SUM(E335:Z335)</f>
        <v>0</v>
      </c>
      <c r="AB335" s="3">
        <f>34*2</f>
        <v>68</v>
      </c>
      <c r="AC335" s="8">
        <f t="shared" si="59"/>
        <v>0</v>
      </c>
    </row>
    <row r="336" spans="1:29" x14ac:dyDescent="0.2">
      <c r="A336" s="114"/>
      <c r="B336" s="101"/>
      <c r="C336" s="50" t="s">
        <v>103</v>
      </c>
      <c r="D336" s="49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41"/>
      <c r="T336" s="41"/>
      <c r="U336" s="27"/>
      <c r="V336" s="27"/>
      <c r="W336" s="41"/>
      <c r="X336" s="41"/>
      <c r="Y336" s="41"/>
      <c r="Z336" s="41"/>
      <c r="AA336" s="7">
        <f>SUM(E336:Z336)</f>
        <v>0</v>
      </c>
      <c r="AB336" s="3">
        <f t="shared" ref="AB336:AB337" si="62">34*2</f>
        <v>68</v>
      </c>
      <c r="AC336" s="8">
        <f t="shared" si="59"/>
        <v>0</v>
      </c>
    </row>
    <row r="337" spans="1:29" x14ac:dyDescent="0.2">
      <c r="A337" s="114"/>
      <c r="B337" s="102"/>
      <c r="C337" s="50" t="s">
        <v>104</v>
      </c>
      <c r="D337" s="49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41"/>
      <c r="T337" s="41"/>
      <c r="U337" s="27"/>
      <c r="V337" s="27"/>
      <c r="W337" s="41"/>
      <c r="X337" s="41"/>
      <c r="Y337" s="41"/>
      <c r="Z337" s="41"/>
      <c r="AA337" s="7">
        <f>SUM(E337:Z337)</f>
        <v>0</v>
      </c>
      <c r="AB337" s="3">
        <f t="shared" si="62"/>
        <v>68</v>
      </c>
      <c r="AC337" s="8">
        <f t="shared" si="59"/>
        <v>0</v>
      </c>
    </row>
    <row r="338" spans="1:29" x14ac:dyDescent="0.2">
      <c r="A338" s="114"/>
      <c r="B338" s="100" t="s">
        <v>28</v>
      </c>
      <c r="C338" s="50" t="s">
        <v>102</v>
      </c>
      <c r="D338" s="49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41"/>
      <c r="T338" s="41"/>
      <c r="U338" s="27"/>
      <c r="V338" s="85" t="s">
        <v>118</v>
      </c>
      <c r="W338" s="41"/>
      <c r="X338" s="41"/>
      <c r="Y338" s="41"/>
      <c r="Z338" s="41"/>
      <c r="AA338" s="7">
        <f>SUM(E338:Z338)</f>
        <v>0</v>
      </c>
      <c r="AB338" s="3">
        <f>34*1</f>
        <v>34</v>
      </c>
      <c r="AC338" s="8">
        <f t="shared" si="59"/>
        <v>0</v>
      </c>
    </row>
    <row r="339" spans="1:29" x14ac:dyDescent="0.2">
      <c r="A339" s="114"/>
      <c r="B339" s="101"/>
      <c r="C339" s="50" t="s">
        <v>103</v>
      </c>
      <c r="D339" s="49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41"/>
      <c r="T339" s="41"/>
      <c r="U339" s="27"/>
      <c r="V339" s="27"/>
      <c r="W339" s="41"/>
      <c r="X339" s="41"/>
      <c r="Y339" s="41"/>
      <c r="Z339" s="41"/>
      <c r="AA339" s="7">
        <f>SUM(E339:Z339)</f>
        <v>0</v>
      </c>
      <c r="AB339" s="3">
        <f t="shared" ref="AB339:AB340" si="63">34*1</f>
        <v>34</v>
      </c>
      <c r="AC339" s="8">
        <f t="shared" si="59"/>
        <v>0</v>
      </c>
    </row>
    <row r="340" spans="1:29" x14ac:dyDescent="0.2">
      <c r="A340" s="114"/>
      <c r="B340" s="102"/>
      <c r="C340" s="50" t="s">
        <v>104</v>
      </c>
      <c r="D340" s="49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41"/>
      <c r="T340" s="41"/>
      <c r="U340" s="27"/>
      <c r="V340" s="27"/>
      <c r="W340" s="41"/>
      <c r="X340" s="41"/>
      <c r="Y340" s="41"/>
      <c r="Z340" s="41"/>
      <c r="AA340" s="7">
        <f>SUM(E340:Z340)</f>
        <v>0</v>
      </c>
      <c r="AB340" s="3">
        <f t="shared" si="63"/>
        <v>34</v>
      </c>
      <c r="AC340" s="8">
        <f t="shared" si="59"/>
        <v>0</v>
      </c>
    </row>
    <row r="341" spans="1:29" x14ac:dyDescent="0.2">
      <c r="A341" s="114"/>
      <c r="B341" s="100" t="s">
        <v>26</v>
      </c>
      <c r="C341" s="50" t="s">
        <v>102</v>
      </c>
      <c r="D341" s="55"/>
      <c r="E341" s="27"/>
      <c r="F341" s="27"/>
      <c r="G341" s="27"/>
      <c r="H341" s="85" t="s">
        <v>118</v>
      </c>
      <c r="I341" s="27"/>
      <c r="J341" s="27"/>
      <c r="K341" s="27"/>
      <c r="L341" s="27"/>
      <c r="M341" s="85" t="s">
        <v>118</v>
      </c>
      <c r="N341" s="27"/>
      <c r="O341" s="27"/>
      <c r="P341" s="27"/>
      <c r="Q341" s="27"/>
      <c r="R341" s="27"/>
      <c r="S341" s="41"/>
      <c r="T341" s="91" t="s">
        <v>118</v>
      </c>
      <c r="U341" s="27"/>
      <c r="V341" s="27"/>
      <c r="W341" s="41"/>
      <c r="X341" s="41"/>
      <c r="Y341" s="41"/>
      <c r="Z341" s="41"/>
      <c r="AA341" s="7">
        <f>SUM(E341:Z341)</f>
        <v>0</v>
      </c>
      <c r="AB341" s="3">
        <f>34*2</f>
        <v>68</v>
      </c>
      <c r="AC341" s="8">
        <f t="shared" si="59"/>
        <v>0</v>
      </c>
    </row>
    <row r="342" spans="1:29" x14ac:dyDescent="0.2">
      <c r="A342" s="114"/>
      <c r="B342" s="101"/>
      <c r="C342" s="50" t="s">
        <v>103</v>
      </c>
      <c r="D342" s="49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41"/>
      <c r="T342" s="41"/>
      <c r="U342" s="27"/>
      <c r="V342" s="27"/>
      <c r="W342" s="41"/>
      <c r="X342" s="41"/>
      <c r="Y342" s="41"/>
      <c r="Z342" s="41"/>
      <c r="AA342" s="7">
        <f>SUM(E342:Z342)</f>
        <v>0</v>
      </c>
      <c r="AB342" s="3">
        <f t="shared" ref="AB342:AB343" si="64">34*2</f>
        <v>68</v>
      </c>
      <c r="AC342" s="8">
        <f t="shared" si="59"/>
        <v>0</v>
      </c>
    </row>
    <row r="343" spans="1:29" x14ac:dyDescent="0.2">
      <c r="A343" s="114"/>
      <c r="B343" s="102"/>
      <c r="C343" s="50" t="s">
        <v>104</v>
      </c>
      <c r="D343" s="49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41"/>
      <c r="T343" s="41"/>
      <c r="U343" s="27"/>
      <c r="V343" s="27"/>
      <c r="W343" s="41"/>
      <c r="X343" s="41"/>
      <c r="Y343" s="41"/>
      <c r="Z343" s="41"/>
      <c r="AA343" s="7">
        <f>SUM(E343:Z343)</f>
        <v>0</v>
      </c>
      <c r="AB343" s="3">
        <f t="shared" si="64"/>
        <v>68</v>
      </c>
      <c r="AC343" s="8">
        <f t="shared" si="59"/>
        <v>0</v>
      </c>
    </row>
    <row r="344" spans="1:29" x14ac:dyDescent="0.2">
      <c r="A344" s="114"/>
      <c r="B344" s="100" t="s">
        <v>30</v>
      </c>
      <c r="C344" s="50" t="s">
        <v>102</v>
      </c>
      <c r="D344" s="49"/>
      <c r="E344" s="27"/>
      <c r="F344" s="27"/>
      <c r="G344" s="85" t="s">
        <v>118</v>
      </c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85" t="s">
        <v>118</v>
      </c>
      <c r="U344" s="27"/>
      <c r="V344" s="27"/>
      <c r="W344" s="41"/>
      <c r="X344" s="41"/>
      <c r="Y344" s="41"/>
      <c r="Z344" s="41"/>
      <c r="AA344" s="7">
        <f>SUM(E344:Z344)</f>
        <v>0</v>
      </c>
      <c r="AB344" s="3">
        <f>34*3</f>
        <v>102</v>
      </c>
      <c r="AC344" s="8">
        <f t="shared" si="59"/>
        <v>0</v>
      </c>
    </row>
    <row r="345" spans="1:29" x14ac:dyDescent="0.2">
      <c r="A345" s="114"/>
      <c r="B345" s="101"/>
      <c r="C345" s="50" t="s">
        <v>103</v>
      </c>
      <c r="D345" s="49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41"/>
      <c r="T345" s="41"/>
      <c r="U345" s="27"/>
      <c r="V345" s="27"/>
      <c r="W345" s="41"/>
      <c r="X345" s="41"/>
      <c r="Y345" s="41"/>
      <c r="Z345" s="41"/>
      <c r="AA345" s="7">
        <f>SUM(E345:Z345)</f>
        <v>0</v>
      </c>
      <c r="AB345" s="3">
        <f t="shared" ref="AB345:AB346" si="65">34*3</f>
        <v>102</v>
      </c>
      <c r="AC345" s="8">
        <f t="shared" si="59"/>
        <v>0</v>
      </c>
    </row>
    <row r="346" spans="1:29" x14ac:dyDescent="0.2">
      <c r="A346" s="114"/>
      <c r="B346" s="102"/>
      <c r="C346" s="50" t="s">
        <v>104</v>
      </c>
      <c r="D346" s="49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41"/>
      <c r="T346" s="41"/>
      <c r="U346" s="27"/>
      <c r="V346" s="27"/>
      <c r="W346" s="41"/>
      <c r="X346" s="41"/>
      <c r="Y346" s="41"/>
      <c r="Z346" s="41"/>
      <c r="AA346" s="7">
        <f>SUM(E346:Z346)</f>
        <v>0</v>
      </c>
      <c r="AB346" s="3">
        <f t="shared" si="65"/>
        <v>102</v>
      </c>
      <c r="AC346" s="8">
        <f t="shared" si="59"/>
        <v>0</v>
      </c>
    </row>
    <row r="347" spans="1:29" x14ac:dyDescent="0.2">
      <c r="A347" s="114"/>
      <c r="B347" s="103" t="s">
        <v>33</v>
      </c>
      <c r="C347" s="50" t="s">
        <v>102</v>
      </c>
      <c r="D347" s="27"/>
      <c r="E347" s="27"/>
      <c r="F347" s="27"/>
      <c r="G347" s="27"/>
      <c r="H347" s="85" t="s">
        <v>118</v>
      </c>
      <c r="I347" s="27"/>
      <c r="J347" s="27"/>
      <c r="K347" s="27"/>
      <c r="L347" s="27"/>
      <c r="M347" s="27"/>
      <c r="N347" s="27"/>
      <c r="O347" s="27"/>
      <c r="P347" s="27"/>
      <c r="Q347" s="85" t="s">
        <v>118</v>
      </c>
      <c r="R347" s="41"/>
      <c r="S347" s="41"/>
      <c r="T347" s="27"/>
      <c r="U347" s="27"/>
      <c r="V347" s="41"/>
      <c r="W347" s="41"/>
      <c r="X347" s="41"/>
      <c r="Y347" s="41"/>
      <c r="Z347" s="41"/>
      <c r="AA347" s="7">
        <f>SUM(E347:Z347)</f>
        <v>0</v>
      </c>
      <c r="AB347" s="3">
        <f>34*2</f>
        <v>68</v>
      </c>
      <c r="AC347" s="8">
        <f t="shared" si="59"/>
        <v>0</v>
      </c>
    </row>
    <row r="348" spans="1:29" x14ac:dyDescent="0.2">
      <c r="A348" s="114"/>
      <c r="B348" s="103"/>
      <c r="C348" s="50" t="s">
        <v>103</v>
      </c>
      <c r="D348" s="49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41"/>
      <c r="T348" s="41"/>
      <c r="U348" s="27"/>
      <c r="V348" s="27"/>
      <c r="W348" s="41"/>
      <c r="X348" s="41"/>
      <c r="Y348" s="41"/>
      <c r="Z348" s="41"/>
      <c r="AA348" s="7">
        <f>SUM(E348:Z348)</f>
        <v>0</v>
      </c>
      <c r="AB348" s="3">
        <f t="shared" ref="AB348:AB352" si="66">34*2</f>
        <v>68</v>
      </c>
      <c r="AC348" s="8">
        <f t="shared" si="59"/>
        <v>0</v>
      </c>
    </row>
    <row r="349" spans="1:29" x14ac:dyDescent="0.2">
      <c r="A349" s="114"/>
      <c r="B349" s="103"/>
      <c r="C349" s="50" t="s">
        <v>104</v>
      </c>
      <c r="D349" s="49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41"/>
      <c r="T349" s="41"/>
      <c r="U349" s="27"/>
      <c r="V349" s="27"/>
      <c r="W349" s="41"/>
      <c r="X349" s="41"/>
      <c r="Y349" s="41"/>
      <c r="Z349" s="41"/>
      <c r="AA349" s="7">
        <f>SUM(E349:Z349)</f>
        <v>0</v>
      </c>
      <c r="AB349" s="3">
        <f t="shared" si="66"/>
        <v>68</v>
      </c>
      <c r="AC349" s="8">
        <f t="shared" si="59"/>
        <v>0</v>
      </c>
    </row>
    <row r="350" spans="1:29" x14ac:dyDescent="0.2">
      <c r="A350" s="114"/>
      <c r="B350" s="103" t="s">
        <v>25</v>
      </c>
      <c r="C350" s="50" t="s">
        <v>102</v>
      </c>
      <c r="D350" s="49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41"/>
      <c r="T350" s="41"/>
      <c r="U350" s="27"/>
      <c r="V350" s="27"/>
      <c r="W350" s="41"/>
      <c r="X350" s="41"/>
      <c r="Y350" s="41"/>
      <c r="Z350" s="41"/>
      <c r="AA350" s="7">
        <f>SUM(E350:Z350)</f>
        <v>0</v>
      </c>
      <c r="AB350" s="3">
        <f t="shared" si="66"/>
        <v>68</v>
      </c>
      <c r="AC350" s="8">
        <f t="shared" si="59"/>
        <v>0</v>
      </c>
    </row>
    <row r="351" spans="1:29" x14ac:dyDescent="0.2">
      <c r="A351" s="114"/>
      <c r="B351" s="103"/>
      <c r="C351" s="50" t="s">
        <v>103</v>
      </c>
      <c r="D351" s="49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41"/>
      <c r="T351" s="41"/>
      <c r="U351" s="27"/>
      <c r="V351" s="27"/>
      <c r="W351" s="41"/>
      <c r="X351" s="41"/>
      <c r="Y351" s="41"/>
      <c r="Z351" s="41"/>
      <c r="AA351" s="7">
        <f>SUM(E351:Z351)</f>
        <v>0</v>
      </c>
      <c r="AB351" s="3">
        <f t="shared" si="66"/>
        <v>68</v>
      </c>
      <c r="AC351" s="8">
        <f t="shared" si="59"/>
        <v>0</v>
      </c>
    </row>
    <row r="352" spans="1:29" x14ac:dyDescent="0.2">
      <c r="A352" s="114"/>
      <c r="B352" s="103"/>
      <c r="C352" s="50" t="s">
        <v>104</v>
      </c>
      <c r="D352" s="49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41"/>
      <c r="T352" s="41"/>
      <c r="U352" s="27"/>
      <c r="V352" s="27"/>
      <c r="W352" s="41"/>
      <c r="X352" s="41"/>
      <c r="Y352" s="41"/>
      <c r="Z352" s="41"/>
      <c r="AA352" s="7">
        <f>SUM(E352:Z352)</f>
        <v>0</v>
      </c>
      <c r="AB352" s="3">
        <f t="shared" si="66"/>
        <v>68</v>
      </c>
      <c r="AC352" s="8">
        <f t="shared" si="59"/>
        <v>0</v>
      </c>
    </row>
    <row r="353" spans="1:29" x14ac:dyDescent="0.2">
      <c r="A353" s="114"/>
      <c r="B353" s="103" t="s">
        <v>78</v>
      </c>
      <c r="C353" s="50" t="s">
        <v>102</v>
      </c>
      <c r="D353" s="49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41"/>
      <c r="T353" s="41"/>
      <c r="U353" s="27"/>
      <c r="V353" s="27"/>
      <c r="W353" s="41"/>
      <c r="X353" s="41"/>
      <c r="Y353" s="41"/>
      <c r="Z353" s="41"/>
      <c r="AA353" s="7">
        <f>SUM(E353:Z353)</f>
        <v>0</v>
      </c>
      <c r="AB353" s="3">
        <f>34*1</f>
        <v>34</v>
      </c>
      <c r="AC353" s="8">
        <f t="shared" si="59"/>
        <v>0</v>
      </c>
    </row>
    <row r="354" spans="1:29" x14ac:dyDescent="0.2">
      <c r="A354" s="114"/>
      <c r="B354" s="103"/>
      <c r="C354" s="50" t="s">
        <v>103</v>
      </c>
      <c r="D354" s="49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41"/>
      <c r="T354" s="41"/>
      <c r="U354" s="27"/>
      <c r="V354" s="27"/>
      <c r="W354" s="41"/>
      <c r="X354" s="41"/>
      <c r="Y354" s="41"/>
      <c r="Z354" s="41"/>
      <c r="AA354" s="7">
        <f>SUM(E354:Z354)</f>
        <v>0</v>
      </c>
      <c r="AB354" s="3">
        <f t="shared" ref="AB354:AB358" si="67">34*1</f>
        <v>34</v>
      </c>
      <c r="AC354" s="8">
        <f t="shared" si="59"/>
        <v>0</v>
      </c>
    </row>
    <row r="355" spans="1:29" x14ac:dyDescent="0.2">
      <c r="A355" s="114"/>
      <c r="B355" s="103"/>
      <c r="C355" s="50" t="s">
        <v>104</v>
      </c>
      <c r="D355" s="49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41"/>
      <c r="T355" s="41"/>
      <c r="U355" s="27"/>
      <c r="V355" s="27"/>
      <c r="W355" s="41"/>
      <c r="X355" s="41"/>
      <c r="Y355" s="41"/>
      <c r="Z355" s="41"/>
      <c r="AA355" s="7">
        <f>SUM(E355:Z355)</f>
        <v>0</v>
      </c>
      <c r="AB355" s="3">
        <f t="shared" si="67"/>
        <v>34</v>
      </c>
      <c r="AC355" s="8">
        <f t="shared" si="59"/>
        <v>0</v>
      </c>
    </row>
    <row r="356" spans="1:29" x14ac:dyDescent="0.2">
      <c r="A356" s="114"/>
      <c r="B356" s="103" t="s">
        <v>98</v>
      </c>
      <c r="C356" s="50" t="s">
        <v>102</v>
      </c>
      <c r="D356" s="49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41"/>
      <c r="T356" s="41"/>
      <c r="U356" s="27"/>
      <c r="V356" s="27"/>
      <c r="W356" s="41"/>
      <c r="X356" s="41"/>
      <c r="Y356" s="41"/>
      <c r="Z356" s="41"/>
      <c r="AA356" s="7">
        <f>SUM(E356:Z356)</f>
        <v>0</v>
      </c>
      <c r="AB356" s="3">
        <f t="shared" si="67"/>
        <v>34</v>
      </c>
      <c r="AC356" s="8">
        <f t="shared" si="59"/>
        <v>0</v>
      </c>
    </row>
    <row r="357" spans="1:29" x14ac:dyDescent="0.2">
      <c r="A357" s="114"/>
      <c r="B357" s="103"/>
      <c r="C357" s="50" t="s">
        <v>103</v>
      </c>
      <c r="D357" s="49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1"/>
      <c r="T357" s="41"/>
      <c r="U357" s="27"/>
      <c r="V357" s="27"/>
      <c r="W357" s="41"/>
      <c r="X357" s="41"/>
      <c r="Y357" s="41"/>
      <c r="Z357" s="41"/>
      <c r="AA357" s="7">
        <f>SUM(E357:Z357)</f>
        <v>0</v>
      </c>
      <c r="AB357" s="3">
        <f t="shared" si="67"/>
        <v>34</v>
      </c>
      <c r="AC357" s="8">
        <f t="shared" si="59"/>
        <v>0</v>
      </c>
    </row>
    <row r="358" spans="1:29" x14ac:dyDescent="0.2">
      <c r="A358" s="114"/>
      <c r="B358" s="103"/>
      <c r="C358" s="50" t="s">
        <v>104</v>
      </c>
      <c r="D358" s="49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1"/>
      <c r="T358" s="41"/>
      <c r="U358" s="27"/>
      <c r="V358" s="27"/>
      <c r="W358" s="41"/>
      <c r="X358" s="41"/>
      <c r="Y358" s="41"/>
      <c r="Z358" s="41"/>
      <c r="AA358" s="7">
        <f>SUM(E358:Z358)</f>
        <v>0</v>
      </c>
      <c r="AB358" s="3">
        <f t="shared" si="67"/>
        <v>34</v>
      </c>
      <c r="AC358" s="8">
        <f t="shared" si="59"/>
        <v>0</v>
      </c>
    </row>
    <row r="359" spans="1:29" ht="12.75" customHeight="1" x14ac:dyDescent="0.2">
      <c r="A359" s="114"/>
      <c r="B359" s="103" t="s">
        <v>66</v>
      </c>
      <c r="C359" s="50" t="s">
        <v>102</v>
      </c>
      <c r="D359" s="51"/>
      <c r="E359" s="27"/>
      <c r="F359" s="27"/>
      <c r="G359" s="27"/>
      <c r="H359" s="27"/>
      <c r="I359" s="27"/>
      <c r="J359" s="27"/>
      <c r="K359" s="27"/>
      <c r="L359" s="27"/>
      <c r="M359" s="27"/>
      <c r="N359" s="40"/>
      <c r="O359" s="27"/>
      <c r="P359" s="27"/>
      <c r="Q359" s="27"/>
      <c r="R359" s="27"/>
      <c r="S359" s="41"/>
      <c r="T359" s="41"/>
      <c r="U359" s="27"/>
      <c r="V359" s="27"/>
      <c r="W359" s="41"/>
      <c r="X359" s="41"/>
      <c r="Y359" s="41"/>
      <c r="Z359" s="41"/>
      <c r="AA359" s="7">
        <f>SUM(E359:Z359)</f>
        <v>0</v>
      </c>
      <c r="AB359" s="3">
        <f>34*2</f>
        <v>68</v>
      </c>
      <c r="AC359" s="8">
        <f t="shared" si="59"/>
        <v>0</v>
      </c>
    </row>
    <row r="360" spans="1:29" ht="12.75" customHeight="1" x14ac:dyDescent="0.2">
      <c r="A360" s="114"/>
      <c r="B360" s="103"/>
      <c r="C360" s="50" t="s">
        <v>103</v>
      </c>
      <c r="D360" s="51"/>
      <c r="E360" s="27"/>
      <c r="F360" s="27"/>
      <c r="G360" s="27"/>
      <c r="H360" s="27"/>
      <c r="I360" s="27"/>
      <c r="J360" s="27"/>
      <c r="K360" s="27"/>
      <c r="L360" s="27"/>
      <c r="M360" s="42"/>
      <c r="N360" s="40"/>
      <c r="O360" s="27"/>
      <c r="P360" s="27"/>
      <c r="Q360" s="27"/>
      <c r="R360" s="27"/>
      <c r="S360" s="41"/>
      <c r="T360" s="41"/>
      <c r="U360" s="27"/>
      <c r="V360" s="27"/>
      <c r="W360" s="41"/>
      <c r="X360" s="41"/>
      <c r="Y360" s="41"/>
      <c r="Z360" s="41"/>
      <c r="AA360" s="7">
        <f>SUM(E360:Z360)</f>
        <v>0</v>
      </c>
      <c r="AB360" s="3">
        <f t="shared" ref="AB360:AB361" si="68">34*2</f>
        <v>68</v>
      </c>
      <c r="AC360" s="8">
        <f t="shared" si="59"/>
        <v>0</v>
      </c>
    </row>
    <row r="361" spans="1:29" ht="12.75" customHeight="1" x14ac:dyDescent="0.2">
      <c r="A361" s="114"/>
      <c r="B361" s="103"/>
      <c r="C361" s="50" t="s">
        <v>104</v>
      </c>
      <c r="D361" s="49"/>
      <c r="E361" s="27"/>
      <c r="F361" s="27"/>
      <c r="G361" s="27"/>
      <c r="H361" s="27"/>
      <c r="I361" s="27"/>
      <c r="J361" s="27"/>
      <c r="K361" s="27"/>
      <c r="L361" s="27"/>
      <c r="M361" s="40"/>
      <c r="N361" s="27"/>
      <c r="O361" s="27"/>
      <c r="P361" s="27"/>
      <c r="Q361" s="27"/>
      <c r="R361" s="27"/>
      <c r="S361" s="41"/>
      <c r="T361" s="41"/>
      <c r="U361" s="27"/>
      <c r="V361" s="27"/>
      <c r="W361" s="41"/>
      <c r="X361" s="41"/>
      <c r="Y361" s="41"/>
      <c r="Z361" s="41"/>
      <c r="AA361" s="7">
        <f>SUM(E361:Z361)</f>
        <v>0</v>
      </c>
      <c r="AB361" s="3">
        <f t="shared" si="68"/>
        <v>68</v>
      </c>
      <c r="AC361" s="8">
        <f t="shared" si="59"/>
        <v>0</v>
      </c>
    </row>
    <row r="362" spans="1:29" ht="27" customHeight="1" x14ac:dyDescent="0.2">
      <c r="A362" s="64"/>
      <c r="B362" s="65"/>
      <c r="C362" s="65"/>
      <c r="D362" s="65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4"/>
      <c r="X362" s="64"/>
      <c r="Y362" s="64"/>
      <c r="Z362" s="64"/>
      <c r="AA362" s="64"/>
      <c r="AB362" s="64"/>
      <c r="AC362" s="64"/>
    </row>
    <row r="363" spans="1:29" ht="23.25" customHeight="1" x14ac:dyDescent="0.2">
      <c r="A363" s="64"/>
      <c r="B363" s="65"/>
      <c r="C363" s="65"/>
      <c r="D363" s="65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4"/>
      <c r="X363" s="64"/>
      <c r="Y363" s="64"/>
      <c r="Z363" s="64"/>
      <c r="AA363" s="64"/>
      <c r="AB363" s="64"/>
      <c r="AC363" s="64"/>
    </row>
  </sheetData>
  <mergeCells count="241">
    <mergeCell ref="E3:G3"/>
    <mergeCell ref="E5:G7"/>
    <mergeCell ref="B21:B23"/>
    <mergeCell ref="B24:B26"/>
    <mergeCell ref="B27:B29"/>
    <mergeCell ref="B30:B32"/>
    <mergeCell ref="B33:B35"/>
    <mergeCell ref="E311:Z311"/>
    <mergeCell ref="H134:K134"/>
    <mergeCell ref="L134:N134"/>
    <mergeCell ref="O134:S134"/>
    <mergeCell ref="T134:V134"/>
    <mergeCell ref="W134:Z134"/>
    <mergeCell ref="Z4:AA4"/>
    <mergeCell ref="AA311:AA313"/>
    <mergeCell ref="H3:L3"/>
    <mergeCell ref="H4:L5"/>
    <mergeCell ref="AC9:AC11"/>
    <mergeCell ref="A10:B11"/>
    <mergeCell ref="C10:C11"/>
    <mergeCell ref="E10:G10"/>
    <mergeCell ref="H10:K10"/>
    <mergeCell ref="L10:N10"/>
    <mergeCell ref="W10:Z10"/>
    <mergeCell ref="A9:D9"/>
    <mergeCell ref="E9:Z9"/>
    <mergeCell ref="AA9:AA11"/>
    <mergeCell ref="AB9:AB11"/>
    <mergeCell ref="O10:S10"/>
    <mergeCell ref="T10:V10"/>
    <mergeCell ref="AB37:AB39"/>
    <mergeCell ref="T38:V38"/>
    <mergeCell ref="W38:Z38"/>
    <mergeCell ref="A36:D36"/>
    <mergeCell ref="AC37:AC39"/>
    <mergeCell ref="E38:G38"/>
    <mergeCell ref="H38:K38"/>
    <mergeCell ref="L38:N38"/>
    <mergeCell ref="O38:S38"/>
    <mergeCell ref="A38:B39"/>
    <mergeCell ref="C38:C39"/>
    <mergeCell ref="A37:D37"/>
    <mergeCell ref="E37:Z37"/>
    <mergeCell ref="AB170:AB172"/>
    <mergeCell ref="AC170:AC172"/>
    <mergeCell ref="A171:C172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B133:AB135"/>
    <mergeCell ref="AC133:AC135"/>
    <mergeCell ref="E134:G134"/>
    <mergeCell ref="T171:V171"/>
    <mergeCell ref="AB207:AB209"/>
    <mergeCell ref="AC207:AC209"/>
    <mergeCell ref="A208:C209"/>
    <mergeCell ref="E208:G208"/>
    <mergeCell ref="H208:K208"/>
    <mergeCell ref="L208:N208"/>
    <mergeCell ref="O208:S208"/>
    <mergeCell ref="T208:V208"/>
    <mergeCell ref="W208:Z208"/>
    <mergeCell ref="A207:D207"/>
    <mergeCell ref="E207:Z207"/>
    <mergeCell ref="AA207:AA209"/>
    <mergeCell ref="AB256:AB258"/>
    <mergeCell ref="AC256:AC258"/>
    <mergeCell ref="A257:C258"/>
    <mergeCell ref="E257:G257"/>
    <mergeCell ref="H257:K257"/>
    <mergeCell ref="L257:N257"/>
    <mergeCell ref="O257:S257"/>
    <mergeCell ref="T257:V257"/>
    <mergeCell ref="W257:Z257"/>
    <mergeCell ref="A256:D256"/>
    <mergeCell ref="E256:Z256"/>
    <mergeCell ref="AA256:AA258"/>
    <mergeCell ref="AB311:AB313"/>
    <mergeCell ref="AC311:AC313"/>
    <mergeCell ref="A312:C313"/>
    <mergeCell ref="A259:A309"/>
    <mergeCell ref="W312:Z312"/>
    <mergeCell ref="B268:B270"/>
    <mergeCell ref="B271:B273"/>
    <mergeCell ref="B274:B276"/>
    <mergeCell ref="B277:B279"/>
    <mergeCell ref="B280:B282"/>
    <mergeCell ref="B286:B288"/>
    <mergeCell ref="B289:B291"/>
    <mergeCell ref="B262:B264"/>
    <mergeCell ref="B265:B267"/>
    <mergeCell ref="B307:B309"/>
    <mergeCell ref="A311:D311"/>
    <mergeCell ref="A314:A361"/>
    <mergeCell ref="E312:G312"/>
    <mergeCell ref="H312:K312"/>
    <mergeCell ref="L312:N312"/>
    <mergeCell ref="O312:S312"/>
    <mergeCell ref="T312:V312"/>
    <mergeCell ref="B314:B316"/>
    <mergeCell ref="B317:B319"/>
    <mergeCell ref="B320:B322"/>
    <mergeCell ref="B4:C4"/>
    <mergeCell ref="AB99:AB101"/>
    <mergeCell ref="AC99:AC101"/>
    <mergeCell ref="A100:B101"/>
    <mergeCell ref="C100:C101"/>
    <mergeCell ref="E100:G100"/>
    <mergeCell ref="A99:D99"/>
    <mergeCell ref="E99:Z99"/>
    <mergeCell ref="H100:K100"/>
    <mergeCell ref="L100:N100"/>
    <mergeCell ref="O100:S100"/>
    <mergeCell ref="T100:V100"/>
    <mergeCell ref="W100:Z100"/>
    <mergeCell ref="AB68:AB70"/>
    <mergeCell ref="AC68:AC70"/>
    <mergeCell ref="A69:B70"/>
    <mergeCell ref="C69:C70"/>
    <mergeCell ref="A12:A35"/>
    <mergeCell ref="B12:B14"/>
    <mergeCell ref="B15:B17"/>
    <mergeCell ref="B18:B20"/>
    <mergeCell ref="M3:W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Z133"/>
    <mergeCell ref="X3:Y5"/>
    <mergeCell ref="A40:A66"/>
    <mergeCell ref="B40:B42"/>
    <mergeCell ref="Z5:AA5"/>
    <mergeCell ref="H6:L6"/>
    <mergeCell ref="AA133:AA135"/>
    <mergeCell ref="AA68:AA70"/>
    <mergeCell ref="AA99:AA101"/>
    <mergeCell ref="E171:G171"/>
    <mergeCell ref="H171:K171"/>
    <mergeCell ref="L171:N171"/>
    <mergeCell ref="O171:S171"/>
    <mergeCell ref="AA170:AA172"/>
    <mergeCell ref="AA37:AA39"/>
    <mergeCell ref="W171:Z171"/>
    <mergeCell ref="A210:A254"/>
    <mergeCell ref="B213:B215"/>
    <mergeCell ref="B216:B218"/>
    <mergeCell ref="A173:A205"/>
    <mergeCell ref="B173:B175"/>
    <mergeCell ref="B43:B45"/>
    <mergeCell ref="E69:G69"/>
    <mergeCell ref="E68:Z68"/>
    <mergeCell ref="H69:K69"/>
    <mergeCell ref="L69:N69"/>
    <mergeCell ref="O69:S69"/>
    <mergeCell ref="T69:V69"/>
    <mergeCell ref="W69:Z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170:D170"/>
    <mergeCell ref="E170:Z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B356:B358"/>
    <mergeCell ref="B359:B361"/>
    <mergeCell ref="B252:B254"/>
    <mergeCell ref="B259:B261"/>
    <mergeCell ref="B292:B294"/>
    <mergeCell ref="B295:B297"/>
    <mergeCell ref="B298:B300"/>
    <mergeCell ref="B301:B303"/>
    <mergeCell ref="B304:B306"/>
    <mergeCell ref="B323:B325"/>
    <mergeCell ref="B326:B328"/>
    <mergeCell ref="B283:B285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</mergeCells>
  <pageMargins left="0.25" right="0.25" top="0.51" bottom="0.75" header="0.3" footer="0.3"/>
  <pageSetup paperSize="9" scale="64" fitToHeight="0" orientation="landscape" r:id="rId1"/>
  <headerFooter>
    <oddHeader>&amp;C&amp;G</oddHeader>
  </headerFooter>
  <rowBreaks count="8" manualBreakCount="8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1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2025-08-13T03:17:50Z</cp:lastPrinted>
  <dcterms:created xsi:type="dcterms:W3CDTF">2024-09-28T08:38:22Z</dcterms:created>
  <dcterms:modified xsi:type="dcterms:W3CDTF">2025-12-30T03:20:03Z</dcterms:modified>
</cp:coreProperties>
</file>